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5" i="1"/>
  <c r="B15"/>
  <c r="C15"/>
  <c r="F16"/>
  <c r="E16"/>
  <c r="E25"/>
  <c r="F25"/>
  <c r="E24"/>
  <c r="F24"/>
  <c r="E23"/>
  <c r="F23"/>
  <c r="F22"/>
  <c r="E22"/>
  <c r="B11"/>
  <c r="D11"/>
  <c r="C11"/>
  <c r="D6"/>
  <c r="C6"/>
  <c r="F17"/>
  <c r="F18"/>
  <c r="F19"/>
  <c r="F20"/>
  <c r="F21"/>
  <c r="E17"/>
  <c r="E18"/>
  <c r="E19"/>
  <c r="E20"/>
  <c r="E21"/>
  <c r="F12"/>
  <c r="F13"/>
  <c r="F14"/>
  <c r="E12"/>
  <c r="E13"/>
  <c r="E14"/>
  <c r="F9"/>
  <c r="F10"/>
  <c r="E9"/>
  <c r="E10"/>
  <c r="E7"/>
  <c r="C8"/>
  <c r="D8"/>
  <c r="B8"/>
  <c r="B6"/>
  <c r="F26"/>
  <c r="E26"/>
  <c r="D27" l="1"/>
  <c r="F6"/>
  <c r="C27"/>
  <c r="F7"/>
  <c r="B27"/>
  <c r="E6"/>
  <c r="F15"/>
  <c r="F11"/>
  <c r="E15"/>
  <c r="E11"/>
  <c r="F8"/>
  <c r="E8"/>
  <c r="F27" l="1"/>
  <c r="E27"/>
</calcChain>
</file>

<file path=xl/sharedStrings.xml><?xml version="1.0" encoding="utf-8"?>
<sst xmlns="http://schemas.openxmlformats.org/spreadsheetml/2006/main" count="32" uniqueCount="32">
  <si>
    <t>Наименование</t>
  </si>
  <si>
    <t>5=4/2*100</t>
  </si>
  <si>
    <t>6=4/3*100</t>
  </si>
  <si>
    <t xml:space="preserve">Итого расходов: </t>
  </si>
  <si>
    <t>Субвенции</t>
  </si>
  <si>
    <t>Субсидии</t>
  </si>
  <si>
    <t>Иные межбюджетные трансферты</t>
  </si>
  <si>
    <t>Дотации</t>
  </si>
  <si>
    <t>Дотация на выравнивание бюджетной обеспеченности городских и сельских поселений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</si>
  <si>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</si>
  <si>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Осуществление переданных полномочий Российской Федерации по первичному воинскому учету на территориях, где отсутствуют военные комиссариаты</t>
  </si>
  <si>
    <t>на осуществление полномочий по содержанию мест (площадок) накопления твердых коммунальных отходов</t>
  </si>
  <si>
    <t>на осуществление полномочий по постановке и ведению учета граждан в качестве нуждающихся в улучшении жилищных условий, их перерегистрации</t>
  </si>
  <si>
    <t>на осуществление регистрационного учета по месту пребывания и месту жительства</t>
  </si>
  <si>
    <t>на реализацию мероприятий государственной программы Республики Карелия «Развитие транспортной системы» (в целях проектирования, ремонта и содержания автомобильных дорог общего пользования местного значения)</t>
  </si>
  <si>
    <t>на реализацию мероприятий государственной программы Республики Карелия «Развитие культуры» (в целях частичной компенсации расходов на оплату труда работников бюджетной сферы)</t>
  </si>
  <si>
    <t>на решение вопросов местного значения</t>
  </si>
  <si>
    <t>на поддержку мер по обеспечению сбалансированности бюджетов поселений, входящих в состав Пряжинского национального муниципального района</t>
  </si>
  <si>
    <t>на поддержку местных инициатив граждан, проживающих в городских округах, городских и сельских поселениях в Республике Карелия</t>
  </si>
  <si>
    <t>на поддержку развития территориального общественного самоуправления</t>
  </si>
  <si>
    <t xml:space="preserve">на обеспечение доступа органов местного самоуправления и муниципальных учреждений к сети Интернет </t>
  </si>
  <si>
    <t>на содействие решению вопросов, направленных в государственной информационной системе "Активный гражданин Республики Карелия"</t>
  </si>
  <si>
    <t>на 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</si>
  <si>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из резервного фонда Правительства Республики Карелия на ремонт здания МУК «Чалнинский сельский Дом культуры» в целях размещения администрации Чалнинского сельского поселения</t>
  </si>
  <si>
    <t>на осуществление полномочий по содержанию на территории муниципального района межпоселенческих мест захоронения, организация ритуальных услуг (в части организации ритуальных услуг)</t>
  </si>
  <si>
    <t>(тыс.рублей)</t>
  </si>
  <si>
    <t>Сведения о фактических расходах бюджета Пряжинского национального муниципального района на предоставление межбюджетных трансфертов из бюджета Пряжинского национального муниципального района бюджетам городских и сельских  поселений за 2023 год</t>
  </si>
  <si>
    <t>Первоначальный план на 2023 год</t>
  </si>
  <si>
    <t>Уточненный план на 2023 год</t>
  </si>
  <si>
    <t>Факт за 2023 год</t>
  </si>
  <si>
    <t xml:space="preserve">% исполнения к первоначальному плану 2023 года </t>
  </si>
  <si>
    <t xml:space="preserve">% исполнения к уточненному плану 2023 года </t>
  </si>
</sst>
</file>

<file path=xl/styles.xml><?xml version="1.0" encoding="utf-8"?>
<styleSheet xmlns="http://schemas.openxmlformats.org/spreadsheetml/2006/main">
  <numFmts count="5">
    <numFmt numFmtId="164" formatCode="000"/>
    <numFmt numFmtId="165" formatCode="#,##0.0"/>
    <numFmt numFmtId="166" formatCode="0.0%"/>
    <numFmt numFmtId="167" formatCode="#,##0.0;[Red]\-#,##0.0;0.0"/>
    <numFmt numFmtId="168" formatCode="#,##0.00_ ;[Red]\-#,##0.00\ "/>
  </numFmts>
  <fonts count="9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left" vertical="center"/>
      <protection hidden="1"/>
    </xf>
    <xf numFmtId="165" fontId="1" fillId="0" borderId="1" xfId="0" applyNumberFormat="1" applyFont="1" applyFill="1" applyBorder="1" applyAlignment="1" applyProtection="1">
      <alignment horizontal="center" vertical="center"/>
      <protection hidden="1"/>
    </xf>
    <xf numFmtId="164" fontId="1" fillId="0" borderId="1" xfId="0" applyNumberFormat="1" applyFont="1" applyFill="1" applyBorder="1" applyAlignment="1" applyProtection="1">
      <alignment vertical="center" wrapText="1"/>
      <protection hidden="1"/>
    </xf>
    <xf numFmtId="0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3" fillId="0" borderId="1" xfId="0" applyNumberFormat="1" applyFont="1" applyFill="1" applyBorder="1" applyAlignment="1" applyProtection="1">
      <alignment vertical="center" wrapText="1"/>
      <protection hidden="1"/>
    </xf>
    <xf numFmtId="165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7" fontId="2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right"/>
    </xf>
    <xf numFmtId="0" fontId="5" fillId="0" borderId="0" xfId="0" applyNumberFormat="1" applyFont="1" applyFill="1" applyAlignment="1" applyProtection="1">
      <alignment horizont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/>
    <xf numFmtId="0" fontId="6" fillId="0" borderId="0" xfId="0" applyNumberFormat="1" applyFont="1" applyFill="1" applyAlignment="1" applyProtection="1">
      <protection hidden="1"/>
    </xf>
    <xf numFmtId="0" fontId="4" fillId="0" borderId="0" xfId="0" applyFont="1" applyProtection="1">
      <protection hidden="1"/>
    </xf>
    <xf numFmtId="0" fontId="2" fillId="0" borderId="0" xfId="0" applyFont="1" applyProtection="1">
      <protection hidden="1"/>
    </xf>
    <xf numFmtId="1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3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1" xfId="0" applyNumberFormat="1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>
      <alignment horizontal="center"/>
    </xf>
    <xf numFmtId="166" fontId="4" fillId="2" borderId="1" xfId="0" applyNumberFormat="1" applyFont="1" applyFill="1" applyBorder="1" applyAlignment="1" applyProtection="1">
      <alignment horizontal="center" vertical="center"/>
      <protection hidden="1"/>
    </xf>
    <xf numFmtId="166" fontId="4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 applyProtection="1">
      <alignment horizontal="center" vertical="center"/>
      <protection hidden="1"/>
    </xf>
    <xf numFmtId="166" fontId="8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 applyProtection="1">
      <alignment horizontal="center" vertical="center"/>
      <protection hidden="1"/>
    </xf>
    <xf numFmtId="166" fontId="1" fillId="2" borderId="1" xfId="0" applyNumberFormat="1" applyFont="1" applyFill="1" applyBorder="1" applyAlignment="1">
      <alignment horizontal="center" vertical="center"/>
    </xf>
    <xf numFmtId="167" fontId="4" fillId="0" borderId="0" xfId="0" applyNumberFormat="1" applyFont="1"/>
    <xf numFmtId="168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abSelected="1" zoomScaleNormal="100" workbookViewId="0">
      <selection activeCell="E21" sqref="E21"/>
    </sheetView>
  </sheetViews>
  <sheetFormatPr defaultRowHeight="15"/>
  <cols>
    <col min="1" max="1" width="46.42578125" style="13" customWidth="1"/>
    <col min="2" max="2" width="15.85546875" style="13" customWidth="1"/>
    <col min="3" max="3" width="13.85546875" style="13" customWidth="1"/>
    <col min="4" max="4" width="16.5703125" style="13" customWidth="1"/>
    <col min="5" max="5" width="16" style="13" customWidth="1"/>
    <col min="6" max="6" width="15.5703125" style="13" customWidth="1"/>
    <col min="7" max="227" width="9.140625" style="13" customWidth="1"/>
    <col min="228" max="256" width="9.140625" style="13"/>
    <col min="257" max="257" width="46.42578125" style="13" customWidth="1"/>
    <col min="258" max="258" width="15.85546875" style="13" customWidth="1"/>
    <col min="259" max="259" width="13.85546875" style="13" customWidth="1"/>
    <col min="260" max="260" width="16.5703125" style="13" customWidth="1"/>
    <col min="261" max="261" width="16" style="13" customWidth="1"/>
    <col min="262" max="262" width="15.5703125" style="13" customWidth="1"/>
    <col min="263" max="483" width="9.140625" style="13" customWidth="1"/>
    <col min="484" max="512" width="9.140625" style="13"/>
    <col min="513" max="513" width="46.42578125" style="13" customWidth="1"/>
    <col min="514" max="514" width="15.85546875" style="13" customWidth="1"/>
    <col min="515" max="515" width="13.85546875" style="13" customWidth="1"/>
    <col min="516" max="516" width="16.5703125" style="13" customWidth="1"/>
    <col min="517" max="517" width="16" style="13" customWidth="1"/>
    <col min="518" max="518" width="15.5703125" style="13" customWidth="1"/>
    <col min="519" max="739" width="9.140625" style="13" customWidth="1"/>
    <col min="740" max="768" width="9.140625" style="13"/>
    <col min="769" max="769" width="46.42578125" style="13" customWidth="1"/>
    <col min="770" max="770" width="15.85546875" style="13" customWidth="1"/>
    <col min="771" max="771" width="13.85546875" style="13" customWidth="1"/>
    <col min="772" max="772" width="16.5703125" style="13" customWidth="1"/>
    <col min="773" max="773" width="16" style="13" customWidth="1"/>
    <col min="774" max="774" width="15.5703125" style="13" customWidth="1"/>
    <col min="775" max="995" width="9.140625" style="13" customWidth="1"/>
    <col min="996" max="1024" width="9.140625" style="13"/>
    <col min="1025" max="1025" width="46.42578125" style="13" customWidth="1"/>
    <col min="1026" max="1026" width="15.85546875" style="13" customWidth="1"/>
    <col min="1027" max="1027" width="13.85546875" style="13" customWidth="1"/>
    <col min="1028" max="1028" width="16.5703125" style="13" customWidth="1"/>
    <col min="1029" max="1029" width="16" style="13" customWidth="1"/>
    <col min="1030" max="1030" width="15.5703125" style="13" customWidth="1"/>
    <col min="1031" max="1251" width="9.140625" style="13" customWidth="1"/>
    <col min="1252" max="1280" width="9.140625" style="13"/>
    <col min="1281" max="1281" width="46.42578125" style="13" customWidth="1"/>
    <col min="1282" max="1282" width="15.85546875" style="13" customWidth="1"/>
    <col min="1283" max="1283" width="13.85546875" style="13" customWidth="1"/>
    <col min="1284" max="1284" width="16.5703125" style="13" customWidth="1"/>
    <col min="1285" max="1285" width="16" style="13" customWidth="1"/>
    <col min="1286" max="1286" width="15.5703125" style="13" customWidth="1"/>
    <col min="1287" max="1507" width="9.140625" style="13" customWidth="1"/>
    <col min="1508" max="1536" width="9.140625" style="13"/>
    <col min="1537" max="1537" width="46.42578125" style="13" customWidth="1"/>
    <col min="1538" max="1538" width="15.85546875" style="13" customWidth="1"/>
    <col min="1539" max="1539" width="13.85546875" style="13" customWidth="1"/>
    <col min="1540" max="1540" width="16.5703125" style="13" customWidth="1"/>
    <col min="1541" max="1541" width="16" style="13" customWidth="1"/>
    <col min="1542" max="1542" width="15.5703125" style="13" customWidth="1"/>
    <col min="1543" max="1763" width="9.140625" style="13" customWidth="1"/>
    <col min="1764" max="1792" width="9.140625" style="13"/>
    <col min="1793" max="1793" width="46.42578125" style="13" customWidth="1"/>
    <col min="1794" max="1794" width="15.85546875" style="13" customWidth="1"/>
    <col min="1795" max="1795" width="13.85546875" style="13" customWidth="1"/>
    <col min="1796" max="1796" width="16.5703125" style="13" customWidth="1"/>
    <col min="1797" max="1797" width="16" style="13" customWidth="1"/>
    <col min="1798" max="1798" width="15.5703125" style="13" customWidth="1"/>
    <col min="1799" max="2019" width="9.140625" style="13" customWidth="1"/>
    <col min="2020" max="2048" width="9.140625" style="13"/>
    <col min="2049" max="2049" width="46.42578125" style="13" customWidth="1"/>
    <col min="2050" max="2050" width="15.85546875" style="13" customWidth="1"/>
    <col min="2051" max="2051" width="13.85546875" style="13" customWidth="1"/>
    <col min="2052" max="2052" width="16.5703125" style="13" customWidth="1"/>
    <col min="2053" max="2053" width="16" style="13" customWidth="1"/>
    <col min="2054" max="2054" width="15.5703125" style="13" customWidth="1"/>
    <col min="2055" max="2275" width="9.140625" style="13" customWidth="1"/>
    <col min="2276" max="2304" width="9.140625" style="13"/>
    <col min="2305" max="2305" width="46.42578125" style="13" customWidth="1"/>
    <col min="2306" max="2306" width="15.85546875" style="13" customWidth="1"/>
    <col min="2307" max="2307" width="13.85546875" style="13" customWidth="1"/>
    <col min="2308" max="2308" width="16.5703125" style="13" customWidth="1"/>
    <col min="2309" max="2309" width="16" style="13" customWidth="1"/>
    <col min="2310" max="2310" width="15.5703125" style="13" customWidth="1"/>
    <col min="2311" max="2531" width="9.140625" style="13" customWidth="1"/>
    <col min="2532" max="2560" width="9.140625" style="13"/>
    <col min="2561" max="2561" width="46.42578125" style="13" customWidth="1"/>
    <col min="2562" max="2562" width="15.85546875" style="13" customWidth="1"/>
    <col min="2563" max="2563" width="13.85546875" style="13" customWidth="1"/>
    <col min="2564" max="2564" width="16.5703125" style="13" customWidth="1"/>
    <col min="2565" max="2565" width="16" style="13" customWidth="1"/>
    <col min="2566" max="2566" width="15.5703125" style="13" customWidth="1"/>
    <col min="2567" max="2787" width="9.140625" style="13" customWidth="1"/>
    <col min="2788" max="2816" width="9.140625" style="13"/>
    <col min="2817" max="2817" width="46.42578125" style="13" customWidth="1"/>
    <col min="2818" max="2818" width="15.85546875" style="13" customWidth="1"/>
    <col min="2819" max="2819" width="13.85546875" style="13" customWidth="1"/>
    <col min="2820" max="2820" width="16.5703125" style="13" customWidth="1"/>
    <col min="2821" max="2821" width="16" style="13" customWidth="1"/>
    <col min="2822" max="2822" width="15.5703125" style="13" customWidth="1"/>
    <col min="2823" max="3043" width="9.140625" style="13" customWidth="1"/>
    <col min="3044" max="3072" width="9.140625" style="13"/>
    <col min="3073" max="3073" width="46.42578125" style="13" customWidth="1"/>
    <col min="3074" max="3074" width="15.85546875" style="13" customWidth="1"/>
    <col min="3075" max="3075" width="13.85546875" style="13" customWidth="1"/>
    <col min="3076" max="3076" width="16.5703125" style="13" customWidth="1"/>
    <col min="3077" max="3077" width="16" style="13" customWidth="1"/>
    <col min="3078" max="3078" width="15.5703125" style="13" customWidth="1"/>
    <col min="3079" max="3299" width="9.140625" style="13" customWidth="1"/>
    <col min="3300" max="3328" width="9.140625" style="13"/>
    <col min="3329" max="3329" width="46.42578125" style="13" customWidth="1"/>
    <col min="3330" max="3330" width="15.85546875" style="13" customWidth="1"/>
    <col min="3331" max="3331" width="13.85546875" style="13" customWidth="1"/>
    <col min="3332" max="3332" width="16.5703125" style="13" customWidth="1"/>
    <col min="3333" max="3333" width="16" style="13" customWidth="1"/>
    <col min="3334" max="3334" width="15.5703125" style="13" customWidth="1"/>
    <col min="3335" max="3555" width="9.140625" style="13" customWidth="1"/>
    <col min="3556" max="3584" width="9.140625" style="13"/>
    <col min="3585" max="3585" width="46.42578125" style="13" customWidth="1"/>
    <col min="3586" max="3586" width="15.85546875" style="13" customWidth="1"/>
    <col min="3587" max="3587" width="13.85546875" style="13" customWidth="1"/>
    <col min="3588" max="3588" width="16.5703125" style="13" customWidth="1"/>
    <col min="3589" max="3589" width="16" style="13" customWidth="1"/>
    <col min="3590" max="3590" width="15.5703125" style="13" customWidth="1"/>
    <col min="3591" max="3811" width="9.140625" style="13" customWidth="1"/>
    <col min="3812" max="3840" width="9.140625" style="13"/>
    <col min="3841" max="3841" width="46.42578125" style="13" customWidth="1"/>
    <col min="3842" max="3842" width="15.85546875" style="13" customWidth="1"/>
    <col min="3843" max="3843" width="13.85546875" style="13" customWidth="1"/>
    <col min="3844" max="3844" width="16.5703125" style="13" customWidth="1"/>
    <col min="3845" max="3845" width="16" style="13" customWidth="1"/>
    <col min="3846" max="3846" width="15.5703125" style="13" customWidth="1"/>
    <col min="3847" max="4067" width="9.140625" style="13" customWidth="1"/>
    <col min="4068" max="4096" width="9.140625" style="13"/>
    <col min="4097" max="4097" width="46.42578125" style="13" customWidth="1"/>
    <col min="4098" max="4098" width="15.85546875" style="13" customWidth="1"/>
    <col min="4099" max="4099" width="13.85546875" style="13" customWidth="1"/>
    <col min="4100" max="4100" width="16.5703125" style="13" customWidth="1"/>
    <col min="4101" max="4101" width="16" style="13" customWidth="1"/>
    <col min="4102" max="4102" width="15.5703125" style="13" customWidth="1"/>
    <col min="4103" max="4323" width="9.140625" style="13" customWidth="1"/>
    <col min="4324" max="4352" width="9.140625" style="13"/>
    <col min="4353" max="4353" width="46.42578125" style="13" customWidth="1"/>
    <col min="4354" max="4354" width="15.85546875" style="13" customWidth="1"/>
    <col min="4355" max="4355" width="13.85546875" style="13" customWidth="1"/>
    <col min="4356" max="4356" width="16.5703125" style="13" customWidth="1"/>
    <col min="4357" max="4357" width="16" style="13" customWidth="1"/>
    <col min="4358" max="4358" width="15.5703125" style="13" customWidth="1"/>
    <col min="4359" max="4579" width="9.140625" style="13" customWidth="1"/>
    <col min="4580" max="4608" width="9.140625" style="13"/>
    <col min="4609" max="4609" width="46.42578125" style="13" customWidth="1"/>
    <col min="4610" max="4610" width="15.85546875" style="13" customWidth="1"/>
    <col min="4611" max="4611" width="13.85546875" style="13" customWidth="1"/>
    <col min="4612" max="4612" width="16.5703125" style="13" customWidth="1"/>
    <col min="4613" max="4613" width="16" style="13" customWidth="1"/>
    <col min="4614" max="4614" width="15.5703125" style="13" customWidth="1"/>
    <col min="4615" max="4835" width="9.140625" style="13" customWidth="1"/>
    <col min="4836" max="4864" width="9.140625" style="13"/>
    <col min="4865" max="4865" width="46.42578125" style="13" customWidth="1"/>
    <col min="4866" max="4866" width="15.85546875" style="13" customWidth="1"/>
    <col min="4867" max="4867" width="13.85546875" style="13" customWidth="1"/>
    <col min="4868" max="4868" width="16.5703125" style="13" customWidth="1"/>
    <col min="4869" max="4869" width="16" style="13" customWidth="1"/>
    <col min="4870" max="4870" width="15.5703125" style="13" customWidth="1"/>
    <col min="4871" max="5091" width="9.140625" style="13" customWidth="1"/>
    <col min="5092" max="5120" width="9.140625" style="13"/>
    <col min="5121" max="5121" width="46.42578125" style="13" customWidth="1"/>
    <col min="5122" max="5122" width="15.85546875" style="13" customWidth="1"/>
    <col min="5123" max="5123" width="13.85546875" style="13" customWidth="1"/>
    <col min="5124" max="5124" width="16.5703125" style="13" customWidth="1"/>
    <col min="5125" max="5125" width="16" style="13" customWidth="1"/>
    <col min="5126" max="5126" width="15.5703125" style="13" customWidth="1"/>
    <col min="5127" max="5347" width="9.140625" style="13" customWidth="1"/>
    <col min="5348" max="5376" width="9.140625" style="13"/>
    <col min="5377" max="5377" width="46.42578125" style="13" customWidth="1"/>
    <col min="5378" max="5378" width="15.85546875" style="13" customWidth="1"/>
    <col min="5379" max="5379" width="13.85546875" style="13" customWidth="1"/>
    <col min="5380" max="5380" width="16.5703125" style="13" customWidth="1"/>
    <col min="5381" max="5381" width="16" style="13" customWidth="1"/>
    <col min="5382" max="5382" width="15.5703125" style="13" customWidth="1"/>
    <col min="5383" max="5603" width="9.140625" style="13" customWidth="1"/>
    <col min="5604" max="5632" width="9.140625" style="13"/>
    <col min="5633" max="5633" width="46.42578125" style="13" customWidth="1"/>
    <col min="5634" max="5634" width="15.85546875" style="13" customWidth="1"/>
    <col min="5635" max="5635" width="13.85546875" style="13" customWidth="1"/>
    <col min="5636" max="5636" width="16.5703125" style="13" customWidth="1"/>
    <col min="5637" max="5637" width="16" style="13" customWidth="1"/>
    <col min="5638" max="5638" width="15.5703125" style="13" customWidth="1"/>
    <col min="5639" max="5859" width="9.140625" style="13" customWidth="1"/>
    <col min="5860" max="5888" width="9.140625" style="13"/>
    <col min="5889" max="5889" width="46.42578125" style="13" customWidth="1"/>
    <col min="5890" max="5890" width="15.85546875" style="13" customWidth="1"/>
    <col min="5891" max="5891" width="13.85546875" style="13" customWidth="1"/>
    <col min="5892" max="5892" width="16.5703125" style="13" customWidth="1"/>
    <col min="5893" max="5893" width="16" style="13" customWidth="1"/>
    <col min="5894" max="5894" width="15.5703125" style="13" customWidth="1"/>
    <col min="5895" max="6115" width="9.140625" style="13" customWidth="1"/>
    <col min="6116" max="6144" width="9.140625" style="13"/>
    <col min="6145" max="6145" width="46.42578125" style="13" customWidth="1"/>
    <col min="6146" max="6146" width="15.85546875" style="13" customWidth="1"/>
    <col min="6147" max="6147" width="13.85546875" style="13" customWidth="1"/>
    <col min="6148" max="6148" width="16.5703125" style="13" customWidth="1"/>
    <col min="6149" max="6149" width="16" style="13" customWidth="1"/>
    <col min="6150" max="6150" width="15.5703125" style="13" customWidth="1"/>
    <col min="6151" max="6371" width="9.140625" style="13" customWidth="1"/>
    <col min="6372" max="6400" width="9.140625" style="13"/>
    <col min="6401" max="6401" width="46.42578125" style="13" customWidth="1"/>
    <col min="6402" max="6402" width="15.85546875" style="13" customWidth="1"/>
    <col min="6403" max="6403" width="13.85546875" style="13" customWidth="1"/>
    <col min="6404" max="6404" width="16.5703125" style="13" customWidth="1"/>
    <col min="6405" max="6405" width="16" style="13" customWidth="1"/>
    <col min="6406" max="6406" width="15.5703125" style="13" customWidth="1"/>
    <col min="6407" max="6627" width="9.140625" style="13" customWidth="1"/>
    <col min="6628" max="6656" width="9.140625" style="13"/>
    <col min="6657" max="6657" width="46.42578125" style="13" customWidth="1"/>
    <col min="6658" max="6658" width="15.85546875" style="13" customWidth="1"/>
    <col min="6659" max="6659" width="13.85546875" style="13" customWidth="1"/>
    <col min="6660" max="6660" width="16.5703125" style="13" customWidth="1"/>
    <col min="6661" max="6661" width="16" style="13" customWidth="1"/>
    <col min="6662" max="6662" width="15.5703125" style="13" customWidth="1"/>
    <col min="6663" max="6883" width="9.140625" style="13" customWidth="1"/>
    <col min="6884" max="6912" width="9.140625" style="13"/>
    <col min="6913" max="6913" width="46.42578125" style="13" customWidth="1"/>
    <col min="6914" max="6914" width="15.85546875" style="13" customWidth="1"/>
    <col min="6915" max="6915" width="13.85546875" style="13" customWidth="1"/>
    <col min="6916" max="6916" width="16.5703125" style="13" customWidth="1"/>
    <col min="6917" max="6917" width="16" style="13" customWidth="1"/>
    <col min="6918" max="6918" width="15.5703125" style="13" customWidth="1"/>
    <col min="6919" max="7139" width="9.140625" style="13" customWidth="1"/>
    <col min="7140" max="7168" width="9.140625" style="13"/>
    <col min="7169" max="7169" width="46.42578125" style="13" customWidth="1"/>
    <col min="7170" max="7170" width="15.85546875" style="13" customWidth="1"/>
    <col min="7171" max="7171" width="13.85546875" style="13" customWidth="1"/>
    <col min="7172" max="7172" width="16.5703125" style="13" customWidth="1"/>
    <col min="7173" max="7173" width="16" style="13" customWidth="1"/>
    <col min="7174" max="7174" width="15.5703125" style="13" customWidth="1"/>
    <col min="7175" max="7395" width="9.140625" style="13" customWidth="1"/>
    <col min="7396" max="7424" width="9.140625" style="13"/>
    <col min="7425" max="7425" width="46.42578125" style="13" customWidth="1"/>
    <col min="7426" max="7426" width="15.85546875" style="13" customWidth="1"/>
    <col min="7427" max="7427" width="13.85546875" style="13" customWidth="1"/>
    <col min="7428" max="7428" width="16.5703125" style="13" customWidth="1"/>
    <col min="7429" max="7429" width="16" style="13" customWidth="1"/>
    <col min="7430" max="7430" width="15.5703125" style="13" customWidth="1"/>
    <col min="7431" max="7651" width="9.140625" style="13" customWidth="1"/>
    <col min="7652" max="7680" width="9.140625" style="13"/>
    <col min="7681" max="7681" width="46.42578125" style="13" customWidth="1"/>
    <col min="7682" max="7682" width="15.85546875" style="13" customWidth="1"/>
    <col min="7683" max="7683" width="13.85546875" style="13" customWidth="1"/>
    <col min="7684" max="7684" width="16.5703125" style="13" customWidth="1"/>
    <col min="7685" max="7685" width="16" style="13" customWidth="1"/>
    <col min="7686" max="7686" width="15.5703125" style="13" customWidth="1"/>
    <col min="7687" max="7907" width="9.140625" style="13" customWidth="1"/>
    <col min="7908" max="7936" width="9.140625" style="13"/>
    <col min="7937" max="7937" width="46.42578125" style="13" customWidth="1"/>
    <col min="7938" max="7938" width="15.85546875" style="13" customWidth="1"/>
    <col min="7939" max="7939" width="13.85546875" style="13" customWidth="1"/>
    <col min="7940" max="7940" width="16.5703125" style="13" customWidth="1"/>
    <col min="7941" max="7941" width="16" style="13" customWidth="1"/>
    <col min="7942" max="7942" width="15.5703125" style="13" customWidth="1"/>
    <col min="7943" max="8163" width="9.140625" style="13" customWidth="1"/>
    <col min="8164" max="8192" width="9.140625" style="13"/>
    <col min="8193" max="8193" width="46.42578125" style="13" customWidth="1"/>
    <col min="8194" max="8194" width="15.85546875" style="13" customWidth="1"/>
    <col min="8195" max="8195" width="13.85546875" style="13" customWidth="1"/>
    <col min="8196" max="8196" width="16.5703125" style="13" customWidth="1"/>
    <col min="8197" max="8197" width="16" style="13" customWidth="1"/>
    <col min="8198" max="8198" width="15.5703125" style="13" customWidth="1"/>
    <col min="8199" max="8419" width="9.140625" style="13" customWidth="1"/>
    <col min="8420" max="8448" width="9.140625" style="13"/>
    <col min="8449" max="8449" width="46.42578125" style="13" customWidth="1"/>
    <col min="8450" max="8450" width="15.85546875" style="13" customWidth="1"/>
    <col min="8451" max="8451" width="13.85546875" style="13" customWidth="1"/>
    <col min="8452" max="8452" width="16.5703125" style="13" customWidth="1"/>
    <col min="8453" max="8453" width="16" style="13" customWidth="1"/>
    <col min="8454" max="8454" width="15.5703125" style="13" customWidth="1"/>
    <col min="8455" max="8675" width="9.140625" style="13" customWidth="1"/>
    <col min="8676" max="8704" width="9.140625" style="13"/>
    <col min="8705" max="8705" width="46.42578125" style="13" customWidth="1"/>
    <col min="8706" max="8706" width="15.85546875" style="13" customWidth="1"/>
    <col min="8707" max="8707" width="13.85546875" style="13" customWidth="1"/>
    <col min="8708" max="8708" width="16.5703125" style="13" customWidth="1"/>
    <col min="8709" max="8709" width="16" style="13" customWidth="1"/>
    <col min="8710" max="8710" width="15.5703125" style="13" customWidth="1"/>
    <col min="8711" max="8931" width="9.140625" style="13" customWidth="1"/>
    <col min="8932" max="8960" width="9.140625" style="13"/>
    <col min="8961" max="8961" width="46.42578125" style="13" customWidth="1"/>
    <col min="8962" max="8962" width="15.85546875" style="13" customWidth="1"/>
    <col min="8963" max="8963" width="13.85546875" style="13" customWidth="1"/>
    <col min="8964" max="8964" width="16.5703125" style="13" customWidth="1"/>
    <col min="8965" max="8965" width="16" style="13" customWidth="1"/>
    <col min="8966" max="8966" width="15.5703125" style="13" customWidth="1"/>
    <col min="8967" max="9187" width="9.140625" style="13" customWidth="1"/>
    <col min="9188" max="9216" width="9.140625" style="13"/>
    <col min="9217" max="9217" width="46.42578125" style="13" customWidth="1"/>
    <col min="9218" max="9218" width="15.85546875" style="13" customWidth="1"/>
    <col min="9219" max="9219" width="13.85546875" style="13" customWidth="1"/>
    <col min="9220" max="9220" width="16.5703125" style="13" customWidth="1"/>
    <col min="9221" max="9221" width="16" style="13" customWidth="1"/>
    <col min="9222" max="9222" width="15.5703125" style="13" customWidth="1"/>
    <col min="9223" max="9443" width="9.140625" style="13" customWidth="1"/>
    <col min="9444" max="9472" width="9.140625" style="13"/>
    <col min="9473" max="9473" width="46.42578125" style="13" customWidth="1"/>
    <col min="9474" max="9474" width="15.85546875" style="13" customWidth="1"/>
    <col min="9475" max="9475" width="13.85546875" style="13" customWidth="1"/>
    <col min="9476" max="9476" width="16.5703125" style="13" customWidth="1"/>
    <col min="9477" max="9477" width="16" style="13" customWidth="1"/>
    <col min="9478" max="9478" width="15.5703125" style="13" customWidth="1"/>
    <col min="9479" max="9699" width="9.140625" style="13" customWidth="1"/>
    <col min="9700" max="9728" width="9.140625" style="13"/>
    <col min="9729" max="9729" width="46.42578125" style="13" customWidth="1"/>
    <col min="9730" max="9730" width="15.85546875" style="13" customWidth="1"/>
    <col min="9731" max="9731" width="13.85546875" style="13" customWidth="1"/>
    <col min="9732" max="9732" width="16.5703125" style="13" customWidth="1"/>
    <col min="9733" max="9733" width="16" style="13" customWidth="1"/>
    <col min="9734" max="9734" width="15.5703125" style="13" customWidth="1"/>
    <col min="9735" max="9955" width="9.140625" style="13" customWidth="1"/>
    <col min="9956" max="9984" width="9.140625" style="13"/>
    <col min="9985" max="9985" width="46.42578125" style="13" customWidth="1"/>
    <col min="9986" max="9986" width="15.85546875" style="13" customWidth="1"/>
    <col min="9987" max="9987" width="13.85546875" style="13" customWidth="1"/>
    <col min="9988" max="9988" width="16.5703125" style="13" customWidth="1"/>
    <col min="9989" max="9989" width="16" style="13" customWidth="1"/>
    <col min="9990" max="9990" width="15.5703125" style="13" customWidth="1"/>
    <col min="9991" max="10211" width="9.140625" style="13" customWidth="1"/>
    <col min="10212" max="10240" width="9.140625" style="13"/>
    <col min="10241" max="10241" width="46.42578125" style="13" customWidth="1"/>
    <col min="10242" max="10242" width="15.85546875" style="13" customWidth="1"/>
    <col min="10243" max="10243" width="13.85546875" style="13" customWidth="1"/>
    <col min="10244" max="10244" width="16.5703125" style="13" customWidth="1"/>
    <col min="10245" max="10245" width="16" style="13" customWidth="1"/>
    <col min="10246" max="10246" width="15.5703125" style="13" customWidth="1"/>
    <col min="10247" max="10467" width="9.140625" style="13" customWidth="1"/>
    <col min="10468" max="10496" width="9.140625" style="13"/>
    <col min="10497" max="10497" width="46.42578125" style="13" customWidth="1"/>
    <col min="10498" max="10498" width="15.85546875" style="13" customWidth="1"/>
    <col min="10499" max="10499" width="13.85546875" style="13" customWidth="1"/>
    <col min="10500" max="10500" width="16.5703125" style="13" customWidth="1"/>
    <col min="10501" max="10501" width="16" style="13" customWidth="1"/>
    <col min="10502" max="10502" width="15.5703125" style="13" customWidth="1"/>
    <col min="10503" max="10723" width="9.140625" style="13" customWidth="1"/>
    <col min="10724" max="10752" width="9.140625" style="13"/>
    <col min="10753" max="10753" width="46.42578125" style="13" customWidth="1"/>
    <col min="10754" max="10754" width="15.85546875" style="13" customWidth="1"/>
    <col min="10755" max="10755" width="13.85546875" style="13" customWidth="1"/>
    <col min="10756" max="10756" width="16.5703125" style="13" customWidth="1"/>
    <col min="10757" max="10757" width="16" style="13" customWidth="1"/>
    <col min="10758" max="10758" width="15.5703125" style="13" customWidth="1"/>
    <col min="10759" max="10979" width="9.140625" style="13" customWidth="1"/>
    <col min="10980" max="11008" width="9.140625" style="13"/>
    <col min="11009" max="11009" width="46.42578125" style="13" customWidth="1"/>
    <col min="11010" max="11010" width="15.85546875" style="13" customWidth="1"/>
    <col min="11011" max="11011" width="13.85546875" style="13" customWidth="1"/>
    <col min="11012" max="11012" width="16.5703125" style="13" customWidth="1"/>
    <col min="11013" max="11013" width="16" style="13" customWidth="1"/>
    <col min="11014" max="11014" width="15.5703125" style="13" customWidth="1"/>
    <col min="11015" max="11235" width="9.140625" style="13" customWidth="1"/>
    <col min="11236" max="11264" width="9.140625" style="13"/>
    <col min="11265" max="11265" width="46.42578125" style="13" customWidth="1"/>
    <col min="11266" max="11266" width="15.85546875" style="13" customWidth="1"/>
    <col min="11267" max="11267" width="13.85546875" style="13" customWidth="1"/>
    <col min="11268" max="11268" width="16.5703125" style="13" customWidth="1"/>
    <col min="11269" max="11269" width="16" style="13" customWidth="1"/>
    <col min="11270" max="11270" width="15.5703125" style="13" customWidth="1"/>
    <col min="11271" max="11491" width="9.140625" style="13" customWidth="1"/>
    <col min="11492" max="11520" width="9.140625" style="13"/>
    <col min="11521" max="11521" width="46.42578125" style="13" customWidth="1"/>
    <col min="11522" max="11522" width="15.85546875" style="13" customWidth="1"/>
    <col min="11523" max="11523" width="13.85546875" style="13" customWidth="1"/>
    <col min="11524" max="11524" width="16.5703125" style="13" customWidth="1"/>
    <col min="11525" max="11525" width="16" style="13" customWidth="1"/>
    <col min="11526" max="11526" width="15.5703125" style="13" customWidth="1"/>
    <col min="11527" max="11747" width="9.140625" style="13" customWidth="1"/>
    <col min="11748" max="11776" width="9.140625" style="13"/>
    <col min="11777" max="11777" width="46.42578125" style="13" customWidth="1"/>
    <col min="11778" max="11778" width="15.85546875" style="13" customWidth="1"/>
    <col min="11779" max="11779" width="13.85546875" style="13" customWidth="1"/>
    <col min="11780" max="11780" width="16.5703125" style="13" customWidth="1"/>
    <col min="11781" max="11781" width="16" style="13" customWidth="1"/>
    <col min="11782" max="11782" width="15.5703125" style="13" customWidth="1"/>
    <col min="11783" max="12003" width="9.140625" style="13" customWidth="1"/>
    <col min="12004" max="12032" width="9.140625" style="13"/>
    <col min="12033" max="12033" width="46.42578125" style="13" customWidth="1"/>
    <col min="12034" max="12034" width="15.85546875" style="13" customWidth="1"/>
    <col min="12035" max="12035" width="13.85546875" style="13" customWidth="1"/>
    <col min="12036" max="12036" width="16.5703125" style="13" customWidth="1"/>
    <col min="12037" max="12037" width="16" style="13" customWidth="1"/>
    <col min="12038" max="12038" width="15.5703125" style="13" customWidth="1"/>
    <col min="12039" max="12259" width="9.140625" style="13" customWidth="1"/>
    <col min="12260" max="12288" width="9.140625" style="13"/>
    <col min="12289" max="12289" width="46.42578125" style="13" customWidth="1"/>
    <col min="12290" max="12290" width="15.85546875" style="13" customWidth="1"/>
    <col min="12291" max="12291" width="13.85546875" style="13" customWidth="1"/>
    <col min="12292" max="12292" width="16.5703125" style="13" customWidth="1"/>
    <col min="12293" max="12293" width="16" style="13" customWidth="1"/>
    <col min="12294" max="12294" width="15.5703125" style="13" customWidth="1"/>
    <col min="12295" max="12515" width="9.140625" style="13" customWidth="1"/>
    <col min="12516" max="12544" width="9.140625" style="13"/>
    <col min="12545" max="12545" width="46.42578125" style="13" customWidth="1"/>
    <col min="12546" max="12546" width="15.85546875" style="13" customWidth="1"/>
    <col min="12547" max="12547" width="13.85546875" style="13" customWidth="1"/>
    <col min="12548" max="12548" width="16.5703125" style="13" customWidth="1"/>
    <col min="12549" max="12549" width="16" style="13" customWidth="1"/>
    <col min="12550" max="12550" width="15.5703125" style="13" customWidth="1"/>
    <col min="12551" max="12771" width="9.140625" style="13" customWidth="1"/>
    <col min="12772" max="12800" width="9.140625" style="13"/>
    <col min="12801" max="12801" width="46.42578125" style="13" customWidth="1"/>
    <col min="12802" max="12802" width="15.85546875" style="13" customWidth="1"/>
    <col min="12803" max="12803" width="13.85546875" style="13" customWidth="1"/>
    <col min="12804" max="12804" width="16.5703125" style="13" customWidth="1"/>
    <col min="12805" max="12805" width="16" style="13" customWidth="1"/>
    <col min="12806" max="12806" width="15.5703125" style="13" customWidth="1"/>
    <col min="12807" max="13027" width="9.140625" style="13" customWidth="1"/>
    <col min="13028" max="13056" width="9.140625" style="13"/>
    <col min="13057" max="13057" width="46.42578125" style="13" customWidth="1"/>
    <col min="13058" max="13058" width="15.85546875" style="13" customWidth="1"/>
    <col min="13059" max="13059" width="13.85546875" style="13" customWidth="1"/>
    <col min="13060" max="13060" width="16.5703125" style="13" customWidth="1"/>
    <col min="13061" max="13061" width="16" style="13" customWidth="1"/>
    <col min="13062" max="13062" width="15.5703125" style="13" customWidth="1"/>
    <col min="13063" max="13283" width="9.140625" style="13" customWidth="1"/>
    <col min="13284" max="13312" width="9.140625" style="13"/>
    <col min="13313" max="13313" width="46.42578125" style="13" customWidth="1"/>
    <col min="13314" max="13314" width="15.85546875" style="13" customWidth="1"/>
    <col min="13315" max="13315" width="13.85546875" style="13" customWidth="1"/>
    <col min="13316" max="13316" width="16.5703125" style="13" customWidth="1"/>
    <col min="13317" max="13317" width="16" style="13" customWidth="1"/>
    <col min="13318" max="13318" width="15.5703125" style="13" customWidth="1"/>
    <col min="13319" max="13539" width="9.140625" style="13" customWidth="1"/>
    <col min="13540" max="13568" width="9.140625" style="13"/>
    <col min="13569" max="13569" width="46.42578125" style="13" customWidth="1"/>
    <col min="13570" max="13570" width="15.85546875" style="13" customWidth="1"/>
    <col min="13571" max="13571" width="13.85546875" style="13" customWidth="1"/>
    <col min="13572" max="13572" width="16.5703125" style="13" customWidth="1"/>
    <col min="13573" max="13573" width="16" style="13" customWidth="1"/>
    <col min="13574" max="13574" width="15.5703125" style="13" customWidth="1"/>
    <col min="13575" max="13795" width="9.140625" style="13" customWidth="1"/>
    <col min="13796" max="13824" width="9.140625" style="13"/>
    <col min="13825" max="13825" width="46.42578125" style="13" customWidth="1"/>
    <col min="13826" max="13826" width="15.85546875" style="13" customWidth="1"/>
    <col min="13827" max="13827" width="13.85546875" style="13" customWidth="1"/>
    <col min="13828" max="13828" width="16.5703125" style="13" customWidth="1"/>
    <col min="13829" max="13829" width="16" style="13" customWidth="1"/>
    <col min="13830" max="13830" width="15.5703125" style="13" customWidth="1"/>
    <col min="13831" max="14051" width="9.140625" style="13" customWidth="1"/>
    <col min="14052" max="14080" width="9.140625" style="13"/>
    <col min="14081" max="14081" width="46.42578125" style="13" customWidth="1"/>
    <col min="14082" max="14082" width="15.85546875" style="13" customWidth="1"/>
    <col min="14083" max="14083" width="13.85546875" style="13" customWidth="1"/>
    <col min="14084" max="14084" width="16.5703125" style="13" customWidth="1"/>
    <col min="14085" max="14085" width="16" style="13" customWidth="1"/>
    <col min="14086" max="14086" width="15.5703125" style="13" customWidth="1"/>
    <col min="14087" max="14307" width="9.140625" style="13" customWidth="1"/>
    <col min="14308" max="14336" width="9.140625" style="13"/>
    <col min="14337" max="14337" width="46.42578125" style="13" customWidth="1"/>
    <col min="14338" max="14338" width="15.85546875" style="13" customWidth="1"/>
    <col min="14339" max="14339" width="13.85546875" style="13" customWidth="1"/>
    <col min="14340" max="14340" width="16.5703125" style="13" customWidth="1"/>
    <col min="14341" max="14341" width="16" style="13" customWidth="1"/>
    <col min="14342" max="14342" width="15.5703125" style="13" customWidth="1"/>
    <col min="14343" max="14563" width="9.140625" style="13" customWidth="1"/>
    <col min="14564" max="14592" width="9.140625" style="13"/>
    <col min="14593" max="14593" width="46.42578125" style="13" customWidth="1"/>
    <col min="14594" max="14594" width="15.85546875" style="13" customWidth="1"/>
    <col min="14595" max="14595" width="13.85546875" style="13" customWidth="1"/>
    <col min="14596" max="14596" width="16.5703125" style="13" customWidth="1"/>
    <col min="14597" max="14597" width="16" style="13" customWidth="1"/>
    <col min="14598" max="14598" width="15.5703125" style="13" customWidth="1"/>
    <col min="14599" max="14819" width="9.140625" style="13" customWidth="1"/>
    <col min="14820" max="14848" width="9.140625" style="13"/>
    <col min="14849" max="14849" width="46.42578125" style="13" customWidth="1"/>
    <col min="14850" max="14850" width="15.85546875" style="13" customWidth="1"/>
    <col min="14851" max="14851" width="13.85546875" style="13" customWidth="1"/>
    <col min="14852" max="14852" width="16.5703125" style="13" customWidth="1"/>
    <col min="14853" max="14853" width="16" style="13" customWidth="1"/>
    <col min="14854" max="14854" width="15.5703125" style="13" customWidth="1"/>
    <col min="14855" max="15075" width="9.140625" style="13" customWidth="1"/>
    <col min="15076" max="15104" width="9.140625" style="13"/>
    <col min="15105" max="15105" width="46.42578125" style="13" customWidth="1"/>
    <col min="15106" max="15106" width="15.85546875" style="13" customWidth="1"/>
    <col min="15107" max="15107" width="13.85546875" style="13" customWidth="1"/>
    <col min="15108" max="15108" width="16.5703125" style="13" customWidth="1"/>
    <col min="15109" max="15109" width="16" style="13" customWidth="1"/>
    <col min="15110" max="15110" width="15.5703125" style="13" customWidth="1"/>
    <col min="15111" max="15331" width="9.140625" style="13" customWidth="1"/>
    <col min="15332" max="15360" width="9.140625" style="13"/>
    <col min="15361" max="15361" width="46.42578125" style="13" customWidth="1"/>
    <col min="15362" max="15362" width="15.85546875" style="13" customWidth="1"/>
    <col min="15363" max="15363" width="13.85546875" style="13" customWidth="1"/>
    <col min="15364" max="15364" width="16.5703125" style="13" customWidth="1"/>
    <col min="15365" max="15365" width="16" style="13" customWidth="1"/>
    <col min="15366" max="15366" width="15.5703125" style="13" customWidth="1"/>
    <col min="15367" max="15587" width="9.140625" style="13" customWidth="1"/>
    <col min="15588" max="15616" width="9.140625" style="13"/>
    <col min="15617" max="15617" width="46.42578125" style="13" customWidth="1"/>
    <col min="15618" max="15618" width="15.85546875" style="13" customWidth="1"/>
    <col min="15619" max="15619" width="13.85546875" style="13" customWidth="1"/>
    <col min="15620" max="15620" width="16.5703125" style="13" customWidth="1"/>
    <col min="15621" max="15621" width="16" style="13" customWidth="1"/>
    <col min="15622" max="15622" width="15.5703125" style="13" customWidth="1"/>
    <col min="15623" max="15843" width="9.140625" style="13" customWidth="1"/>
    <col min="15844" max="15872" width="9.140625" style="13"/>
    <col min="15873" max="15873" width="46.42578125" style="13" customWidth="1"/>
    <col min="15874" max="15874" width="15.85546875" style="13" customWidth="1"/>
    <col min="15875" max="15875" width="13.85546875" style="13" customWidth="1"/>
    <col min="15876" max="15876" width="16.5703125" style="13" customWidth="1"/>
    <col min="15877" max="15877" width="16" style="13" customWidth="1"/>
    <col min="15878" max="15878" width="15.5703125" style="13" customWidth="1"/>
    <col min="15879" max="16099" width="9.140625" style="13" customWidth="1"/>
    <col min="16100" max="16128" width="9.140625" style="13"/>
    <col min="16129" max="16129" width="46.42578125" style="13" customWidth="1"/>
    <col min="16130" max="16130" width="15.85546875" style="13" customWidth="1"/>
    <col min="16131" max="16131" width="13.85546875" style="13" customWidth="1"/>
    <col min="16132" max="16132" width="16.5703125" style="13" customWidth="1"/>
    <col min="16133" max="16133" width="16" style="13" customWidth="1"/>
    <col min="16134" max="16134" width="15.5703125" style="13" customWidth="1"/>
    <col min="16135" max="16355" width="9.140625" style="13" customWidth="1"/>
    <col min="16356" max="16384" width="9.140625" style="13"/>
  </cols>
  <sheetData>
    <row r="1" spans="1:6" ht="49.5" customHeight="1">
      <c r="A1" s="11" t="s">
        <v>26</v>
      </c>
      <c r="B1" s="11"/>
      <c r="C1" s="11"/>
      <c r="D1" s="11"/>
      <c r="E1" s="11"/>
      <c r="F1" s="11"/>
    </row>
    <row r="2" spans="1:6" ht="40.5" customHeight="1">
      <c r="A2" s="14"/>
      <c r="B2" s="14"/>
      <c r="C2" s="15"/>
      <c r="D2" s="16"/>
      <c r="E2" s="15"/>
      <c r="F2" s="10" t="s">
        <v>25</v>
      </c>
    </row>
    <row r="3" spans="1:6" ht="18" customHeight="1">
      <c r="A3" s="12" t="s">
        <v>0</v>
      </c>
      <c r="B3" s="12" t="s">
        <v>27</v>
      </c>
      <c r="C3" s="12" t="s">
        <v>28</v>
      </c>
      <c r="D3" s="12" t="s">
        <v>29</v>
      </c>
      <c r="E3" s="17" t="s">
        <v>30</v>
      </c>
      <c r="F3" s="17" t="s">
        <v>31</v>
      </c>
    </row>
    <row r="4" spans="1:6" ht="41.25" customHeight="1">
      <c r="A4" s="12"/>
      <c r="B4" s="12"/>
      <c r="C4" s="12"/>
      <c r="D4" s="12"/>
      <c r="E4" s="18"/>
      <c r="F4" s="18"/>
    </row>
    <row r="5" spans="1:6" ht="12.75" customHeight="1">
      <c r="A5" s="1">
        <v>1</v>
      </c>
      <c r="B5" s="1">
        <v>2</v>
      </c>
      <c r="C5" s="1">
        <v>3</v>
      </c>
      <c r="D5" s="1">
        <v>4</v>
      </c>
      <c r="E5" s="19" t="s">
        <v>1</v>
      </c>
      <c r="F5" s="20" t="s">
        <v>2</v>
      </c>
    </row>
    <row r="6" spans="1:6" ht="12.75" customHeight="1">
      <c r="A6" s="6" t="s">
        <v>7</v>
      </c>
      <c r="B6" s="8">
        <f>B7</f>
        <v>7250</v>
      </c>
      <c r="C6" s="8">
        <f t="shared" ref="C6:D6" si="0">C7</f>
        <v>12204</v>
      </c>
      <c r="D6" s="8">
        <f t="shared" si="0"/>
        <v>12204</v>
      </c>
      <c r="E6" s="21">
        <f t="shared" ref="E6:E7" si="1">D6/B6</f>
        <v>1.6833103448275861</v>
      </c>
      <c r="F6" s="22">
        <f t="shared" ref="F6:F7" si="2">D6/C6</f>
        <v>1</v>
      </c>
    </row>
    <row r="7" spans="1:6" ht="12.75" customHeight="1">
      <c r="A7" s="7" t="s">
        <v>8</v>
      </c>
      <c r="B7" s="2">
        <v>7250</v>
      </c>
      <c r="C7" s="2">
        <v>12204</v>
      </c>
      <c r="D7" s="2">
        <v>12204</v>
      </c>
      <c r="E7" s="21">
        <f t="shared" si="1"/>
        <v>1.6833103448275861</v>
      </c>
      <c r="F7" s="22">
        <f t="shared" si="2"/>
        <v>1</v>
      </c>
    </row>
    <row r="8" spans="1:6" ht="15.75" customHeight="1">
      <c r="A8" s="5" t="s">
        <v>4</v>
      </c>
      <c r="B8" s="8">
        <f>B9+B10</f>
        <v>1338.2</v>
      </c>
      <c r="C8" s="8">
        <f t="shared" ref="C8:D8" si="3">C9+C10</f>
        <v>1672.3</v>
      </c>
      <c r="D8" s="8">
        <f t="shared" si="3"/>
        <v>1672.3</v>
      </c>
      <c r="E8" s="23">
        <f>D8/B8</f>
        <v>1.2496637273950082</v>
      </c>
      <c r="F8" s="24">
        <f>D8/C8</f>
        <v>1</v>
      </c>
    </row>
    <row r="9" spans="1:6" ht="60.75" customHeight="1">
      <c r="A9" s="7" t="s">
        <v>9</v>
      </c>
      <c r="B9" s="2">
        <v>14</v>
      </c>
      <c r="C9" s="2">
        <v>14</v>
      </c>
      <c r="D9" s="2">
        <v>14</v>
      </c>
      <c r="E9" s="21">
        <f t="shared" ref="E9:E10" si="4">D9/B9</f>
        <v>1</v>
      </c>
      <c r="F9" s="22">
        <f t="shared" ref="F9:F10" si="5">D9/C9</f>
        <v>1</v>
      </c>
    </row>
    <row r="10" spans="1:6" ht="41.25" customHeight="1">
      <c r="A10" s="7" t="s">
        <v>10</v>
      </c>
      <c r="B10" s="2">
        <v>1324.2</v>
      </c>
      <c r="C10" s="2">
        <v>1658.3</v>
      </c>
      <c r="D10" s="2">
        <v>1658.3</v>
      </c>
      <c r="E10" s="21">
        <f t="shared" si="4"/>
        <v>1.252303277450536</v>
      </c>
      <c r="F10" s="22">
        <f t="shared" si="5"/>
        <v>1</v>
      </c>
    </row>
    <row r="11" spans="1:6">
      <c r="A11" s="5" t="s">
        <v>5</v>
      </c>
      <c r="B11" s="8">
        <f>SUM(B12:B14)</f>
        <v>0</v>
      </c>
      <c r="C11" s="8">
        <f>SUM(C12:C14)</f>
        <v>13591.3</v>
      </c>
      <c r="D11" s="8">
        <f>SUM(D12:D14)</f>
        <v>13591.3</v>
      </c>
      <c r="E11" s="23" t="e">
        <f t="shared" ref="E11:E27" si="6">D11/B11</f>
        <v>#DIV/0!</v>
      </c>
      <c r="F11" s="24">
        <f t="shared" ref="F11:F27" si="7">D11/C11</f>
        <v>1</v>
      </c>
    </row>
    <row r="12" spans="1:6" ht="45">
      <c r="A12" s="7" t="s">
        <v>14</v>
      </c>
      <c r="B12" s="2">
        <v>0</v>
      </c>
      <c r="C12" s="2">
        <v>7904.9</v>
      </c>
      <c r="D12" s="2">
        <v>7904.9</v>
      </c>
      <c r="E12" s="21" t="e">
        <f t="shared" si="6"/>
        <v>#DIV/0!</v>
      </c>
      <c r="F12" s="22">
        <f t="shared" si="7"/>
        <v>1</v>
      </c>
    </row>
    <row r="13" spans="1:6" ht="45">
      <c r="A13" s="7" t="s">
        <v>15</v>
      </c>
      <c r="B13" s="9">
        <v>0</v>
      </c>
      <c r="C13" s="2">
        <v>3006.2</v>
      </c>
      <c r="D13" s="2">
        <v>3006.2</v>
      </c>
      <c r="E13" s="21" t="e">
        <f t="shared" si="6"/>
        <v>#DIV/0!</v>
      </c>
      <c r="F13" s="22">
        <f t="shared" si="7"/>
        <v>1</v>
      </c>
    </row>
    <row r="14" spans="1:6" ht="33.75">
      <c r="A14" s="7" t="s">
        <v>18</v>
      </c>
      <c r="B14" s="9">
        <v>0</v>
      </c>
      <c r="C14" s="2">
        <v>2680.2</v>
      </c>
      <c r="D14" s="2">
        <v>2680.2</v>
      </c>
      <c r="E14" s="21" t="e">
        <f t="shared" si="6"/>
        <v>#DIV/0!</v>
      </c>
      <c r="F14" s="22">
        <f t="shared" si="7"/>
        <v>1</v>
      </c>
    </row>
    <row r="15" spans="1:6">
      <c r="A15" s="5" t="s">
        <v>6</v>
      </c>
      <c r="B15" s="8">
        <f>SUM(B16:B26)</f>
        <v>0</v>
      </c>
      <c r="C15" s="8">
        <f>SUM(C16:C26)</f>
        <v>11650.6</v>
      </c>
      <c r="D15" s="8">
        <f>SUM(D16:D26)</f>
        <v>11650.6</v>
      </c>
      <c r="E15" s="23" t="e">
        <f t="shared" si="6"/>
        <v>#DIV/0!</v>
      </c>
      <c r="F15" s="24">
        <f t="shared" si="7"/>
        <v>1</v>
      </c>
    </row>
    <row r="16" spans="1:6" ht="45">
      <c r="A16" s="7" t="s">
        <v>24</v>
      </c>
      <c r="B16" s="2">
        <v>0</v>
      </c>
      <c r="C16" s="2">
        <v>13</v>
      </c>
      <c r="D16" s="2">
        <v>13</v>
      </c>
      <c r="E16" s="21" t="e">
        <f t="shared" si="6"/>
        <v>#DIV/0!</v>
      </c>
      <c r="F16" s="22">
        <f t="shared" si="7"/>
        <v>1</v>
      </c>
    </row>
    <row r="17" spans="1:6" ht="33.75">
      <c r="A17" s="7" t="s">
        <v>12</v>
      </c>
      <c r="B17" s="2">
        <v>0</v>
      </c>
      <c r="C17" s="2">
        <v>116.8</v>
      </c>
      <c r="D17" s="2">
        <v>116.8</v>
      </c>
      <c r="E17" s="21" t="e">
        <f t="shared" si="6"/>
        <v>#DIV/0!</v>
      </c>
      <c r="F17" s="22">
        <f t="shared" si="7"/>
        <v>1</v>
      </c>
    </row>
    <row r="18" spans="1:6" ht="22.5">
      <c r="A18" s="7" t="s">
        <v>11</v>
      </c>
      <c r="B18" s="2">
        <v>0</v>
      </c>
      <c r="C18" s="2">
        <v>537.20000000000005</v>
      </c>
      <c r="D18" s="2">
        <v>537.20000000000005</v>
      </c>
      <c r="E18" s="21" t="e">
        <f t="shared" si="6"/>
        <v>#DIV/0!</v>
      </c>
      <c r="F18" s="22">
        <f t="shared" si="7"/>
        <v>1</v>
      </c>
    </row>
    <row r="19" spans="1:6" ht="22.5">
      <c r="A19" s="7" t="s">
        <v>13</v>
      </c>
      <c r="B19" s="2">
        <v>0</v>
      </c>
      <c r="C19" s="2">
        <v>174.7</v>
      </c>
      <c r="D19" s="2">
        <v>174.7</v>
      </c>
      <c r="E19" s="21" t="e">
        <f t="shared" si="6"/>
        <v>#DIV/0!</v>
      </c>
      <c r="F19" s="22">
        <f t="shared" si="7"/>
        <v>1</v>
      </c>
    </row>
    <row r="20" spans="1:6">
      <c r="A20" s="7" t="s">
        <v>16</v>
      </c>
      <c r="B20" s="2">
        <v>0</v>
      </c>
      <c r="C20" s="2">
        <v>1858.5</v>
      </c>
      <c r="D20" s="2">
        <v>1858.5</v>
      </c>
      <c r="E20" s="21" t="e">
        <f t="shared" si="6"/>
        <v>#DIV/0!</v>
      </c>
      <c r="F20" s="22">
        <f t="shared" si="7"/>
        <v>1</v>
      </c>
    </row>
    <row r="21" spans="1:6" ht="33.75">
      <c r="A21" s="7" t="s">
        <v>17</v>
      </c>
      <c r="B21" s="2">
        <v>0</v>
      </c>
      <c r="C21" s="2">
        <v>847</v>
      </c>
      <c r="D21" s="2">
        <v>847</v>
      </c>
      <c r="E21" s="21" t="e">
        <f t="shared" si="6"/>
        <v>#DIV/0!</v>
      </c>
      <c r="F21" s="22">
        <f t="shared" si="7"/>
        <v>1</v>
      </c>
    </row>
    <row r="22" spans="1:6" ht="22.5">
      <c r="A22" s="7" t="s">
        <v>19</v>
      </c>
      <c r="B22" s="2">
        <v>0</v>
      </c>
      <c r="C22" s="2">
        <v>3707.3</v>
      </c>
      <c r="D22" s="2">
        <v>3707.3</v>
      </c>
      <c r="E22" s="21" t="e">
        <f t="shared" si="6"/>
        <v>#DIV/0!</v>
      </c>
      <c r="F22" s="22">
        <f t="shared" si="7"/>
        <v>1</v>
      </c>
    </row>
    <row r="23" spans="1:6" ht="22.5">
      <c r="A23" s="7" t="s">
        <v>20</v>
      </c>
      <c r="B23" s="2">
        <v>0</v>
      </c>
      <c r="C23" s="2">
        <v>65</v>
      </c>
      <c r="D23" s="2">
        <v>65</v>
      </c>
      <c r="E23" s="21" t="e">
        <f t="shared" si="6"/>
        <v>#DIV/0!</v>
      </c>
      <c r="F23" s="22">
        <f t="shared" si="7"/>
        <v>1</v>
      </c>
    </row>
    <row r="24" spans="1:6" ht="33.75">
      <c r="A24" s="7" t="s">
        <v>21</v>
      </c>
      <c r="B24" s="2">
        <v>0</v>
      </c>
      <c r="C24" s="2">
        <v>3998.5</v>
      </c>
      <c r="D24" s="2">
        <v>3998.5</v>
      </c>
      <c r="E24" s="21" t="e">
        <f t="shared" si="6"/>
        <v>#DIV/0!</v>
      </c>
      <c r="F24" s="22">
        <f t="shared" si="7"/>
        <v>1</v>
      </c>
    </row>
    <row r="25" spans="1:6" ht="33.75">
      <c r="A25" s="7" t="s">
        <v>22</v>
      </c>
      <c r="B25" s="2">
        <v>0</v>
      </c>
      <c r="C25" s="2">
        <v>332.6</v>
      </c>
      <c r="D25" s="2">
        <v>332.6</v>
      </c>
      <c r="E25" s="21" t="e">
        <f t="shared" si="6"/>
        <v>#DIV/0!</v>
      </c>
      <c r="F25" s="22">
        <f t="shared" si="7"/>
        <v>1</v>
      </c>
    </row>
    <row r="26" spans="1:6" ht="58.5" customHeight="1">
      <c r="A26" s="7" t="s">
        <v>23</v>
      </c>
      <c r="B26" s="2">
        <v>0</v>
      </c>
      <c r="C26" s="2"/>
      <c r="D26" s="2"/>
      <c r="E26" s="21" t="e">
        <f t="shared" si="6"/>
        <v>#DIV/0!</v>
      </c>
      <c r="F26" s="22" t="e">
        <f t="shared" si="7"/>
        <v>#DIV/0!</v>
      </c>
    </row>
    <row r="27" spans="1:6" ht="24.75" customHeight="1">
      <c r="A27" s="3" t="s">
        <v>3</v>
      </c>
      <c r="B27" s="4">
        <f>B15+B11+B8+B6</f>
        <v>8588.2000000000007</v>
      </c>
      <c r="C27" s="4">
        <f>C15+C11+C8+C6</f>
        <v>39118.199999999997</v>
      </c>
      <c r="D27" s="4">
        <f>D15+D11+D8+D6</f>
        <v>39118.199999999997</v>
      </c>
      <c r="E27" s="25">
        <f t="shared" si="6"/>
        <v>4.5548776227847503</v>
      </c>
      <c r="F27" s="26">
        <f t="shared" si="7"/>
        <v>1</v>
      </c>
    </row>
    <row r="28" spans="1:6">
      <c r="C28" s="27"/>
      <c r="D28" s="28"/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70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2024-05-03T09:10:38Z</dcterms:modified>
</cp:coreProperties>
</file>