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op\SAVE\13 ИНФОРМАЦИЯ НА САЙТ\2023 год\Проект решения об исполнении бюджета\"/>
    </mc:Choice>
  </mc:AlternateContent>
  <xr:revisionPtr revIDLastSave="0" documentId="13_ncr:1_{9F2B8505-36EC-4469-8F3E-6A02C01E0BCC}" xr6:coauthVersionLast="37" xr6:coauthVersionMax="3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Информация!$A$6:$I$111</definedName>
  </definedNames>
  <calcPr calcId="179021"/>
</workbook>
</file>

<file path=xl/calcChain.xml><?xml version="1.0" encoding="utf-8"?>
<calcChain xmlns="http://schemas.openxmlformats.org/spreadsheetml/2006/main">
  <c r="H42" i="1" l="1"/>
  <c r="B25" i="1"/>
  <c r="I41" i="1" l="1"/>
  <c r="I37" i="1"/>
  <c r="H37" i="1"/>
  <c r="I36" i="1"/>
  <c r="I34" i="1"/>
  <c r="H34" i="1"/>
  <c r="D33" i="1"/>
  <c r="D32" i="1" s="1"/>
  <c r="D31" i="1" s="1"/>
  <c r="B33" i="1"/>
  <c r="F32" i="1"/>
  <c r="F31" i="1" s="1"/>
  <c r="B32" i="1"/>
  <c r="I30" i="1"/>
  <c r="H30" i="1"/>
  <c r="I29" i="1"/>
  <c r="H29" i="1"/>
  <c r="I28" i="1"/>
  <c r="H28" i="1"/>
  <c r="I27" i="1"/>
  <c r="H27" i="1"/>
  <c r="I26" i="1"/>
  <c r="F25" i="1"/>
  <c r="D25" i="1"/>
  <c r="I24" i="1"/>
  <c r="H24" i="1"/>
  <c r="I22" i="1"/>
  <c r="H22" i="1"/>
  <c r="F19" i="1"/>
  <c r="D19" i="1"/>
  <c r="B19" i="1"/>
  <c r="I18" i="1"/>
  <c r="H18" i="1"/>
  <c r="I17" i="1"/>
  <c r="H16" i="1"/>
  <c r="I15" i="1"/>
  <c r="H15" i="1"/>
  <c r="F14" i="1"/>
  <c r="D14" i="1"/>
  <c r="B14" i="1"/>
  <c r="I13" i="1"/>
  <c r="H13" i="1"/>
  <c r="F12" i="1"/>
  <c r="F11" i="1" s="1"/>
  <c r="D12" i="1"/>
  <c r="B12" i="1"/>
  <c r="B11" i="1" s="1"/>
  <c r="D11" i="1"/>
  <c r="I10" i="1"/>
  <c r="H10" i="1"/>
  <c r="F9" i="1"/>
  <c r="D9" i="1"/>
  <c r="B9" i="1"/>
  <c r="H9" i="1" s="1"/>
  <c r="H32" i="1" l="1"/>
  <c r="D8" i="1"/>
  <c r="D42" i="1" s="1"/>
  <c r="E31" i="1" s="1"/>
  <c r="I11" i="1"/>
  <c r="I12" i="1"/>
  <c r="B31" i="1"/>
  <c r="H31" i="1" s="1"/>
  <c r="H11" i="1"/>
  <c r="H12" i="1"/>
  <c r="I25" i="1"/>
  <c r="I14" i="1"/>
  <c r="I33" i="1"/>
  <c r="B8" i="1"/>
  <c r="F8" i="1"/>
  <c r="I9" i="1"/>
  <c r="H14" i="1"/>
  <c r="I31" i="1"/>
  <c r="I32" i="1"/>
  <c r="H33" i="1"/>
  <c r="E33" i="1" l="1"/>
  <c r="B42" i="1"/>
  <c r="E40" i="1"/>
  <c r="E38" i="1"/>
  <c r="E35" i="1"/>
  <c r="E29" i="1"/>
  <c r="E27" i="1"/>
  <c r="E26" i="1"/>
  <c r="E24" i="1"/>
  <c r="E22" i="1"/>
  <c r="E20" i="1"/>
  <c r="E15" i="1"/>
  <c r="E10" i="1"/>
  <c r="E41" i="1"/>
  <c r="E39" i="1"/>
  <c r="E37" i="1"/>
  <c r="E36" i="1"/>
  <c r="E34" i="1"/>
  <c r="E28" i="1"/>
  <c r="E25" i="1"/>
  <c r="E23" i="1"/>
  <c r="E13" i="1"/>
  <c r="E12" i="1"/>
  <c r="E30" i="1"/>
  <c r="E21" i="1"/>
  <c r="E18" i="1"/>
  <c r="E17" i="1"/>
  <c r="E16" i="1"/>
  <c r="E11" i="1"/>
  <c r="E14" i="1"/>
  <c r="I8" i="1"/>
  <c r="F42" i="1"/>
  <c r="G39" i="1" s="1"/>
  <c r="H8" i="1"/>
  <c r="E32" i="1"/>
  <c r="E19" i="1"/>
  <c r="E9" i="1"/>
  <c r="E8" i="1"/>
  <c r="E42" i="1" s="1"/>
  <c r="G8" i="1" l="1"/>
  <c r="C41" i="1"/>
  <c r="C39" i="1"/>
  <c r="C37" i="1"/>
  <c r="C36" i="1"/>
  <c r="C34" i="1"/>
  <c r="C30" i="1"/>
  <c r="C28" i="1"/>
  <c r="C23" i="1"/>
  <c r="C21" i="1"/>
  <c r="C18" i="1"/>
  <c r="C17" i="1"/>
  <c r="C16" i="1"/>
  <c r="C13" i="1"/>
  <c r="C40" i="1"/>
  <c r="C38" i="1"/>
  <c r="C35" i="1"/>
  <c r="C27" i="1"/>
  <c r="C25" i="1"/>
  <c r="C22" i="1"/>
  <c r="C12" i="1"/>
  <c r="C10" i="1"/>
  <c r="C29" i="1"/>
  <c r="C26" i="1"/>
  <c r="C24" i="1"/>
  <c r="C20" i="1"/>
  <c r="C15" i="1"/>
  <c r="C11" i="1"/>
  <c r="C19" i="1"/>
  <c r="C31" i="1"/>
  <c r="C14" i="1"/>
  <c r="C9" i="1"/>
  <c r="C32" i="1"/>
  <c r="C33" i="1"/>
  <c r="I42" i="1"/>
  <c r="G41" i="1"/>
  <c r="G37" i="1"/>
  <c r="G36" i="1"/>
  <c r="G34" i="1"/>
  <c r="G30" i="1"/>
  <c r="G28" i="1"/>
  <c r="G23" i="1"/>
  <c r="G21" i="1"/>
  <c r="G18" i="1"/>
  <c r="G17" i="1"/>
  <c r="G16" i="1"/>
  <c r="G13" i="1"/>
  <c r="G40" i="1"/>
  <c r="G38" i="1"/>
  <c r="G35" i="1"/>
  <c r="G33" i="1"/>
  <c r="G29" i="1"/>
  <c r="G26" i="1"/>
  <c r="G25" i="1"/>
  <c r="G24" i="1"/>
  <c r="G20" i="1"/>
  <c r="G15" i="1"/>
  <c r="G12" i="1"/>
  <c r="G27" i="1"/>
  <c r="G22" i="1"/>
  <c r="G11" i="1"/>
  <c r="G10" i="1"/>
  <c r="G31" i="1"/>
  <c r="G14" i="1"/>
  <c r="G9" i="1"/>
  <c r="G19" i="1"/>
  <c r="G32" i="1"/>
  <c r="C8" i="1"/>
  <c r="C42" i="1" s="1"/>
  <c r="G42" i="1" l="1"/>
</calcChain>
</file>

<file path=xl/sharedStrings.xml><?xml version="1.0" encoding="utf-8"?>
<sst xmlns="http://schemas.openxmlformats.org/spreadsheetml/2006/main" count="49" uniqueCount="47">
  <si>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</si>
  <si>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</si>
  <si>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</si>
  <si>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</si>
  <si>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</si>
  <si>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</si>
  <si>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</si>
  <si>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</si>
  <si>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</si>
  <si>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</si>
  <si>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</si>
  <si>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</si>
  <si>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</si>
  <si>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</si>
  <si>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</si>
  <si>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</si>
  <si>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</si>
  <si>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</si>
  <si>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</si>
  <si>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</si>
  <si>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</si>
  <si>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</si>
  <si>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</si>
  <si>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</si>
  <si>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</si>
  <si>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</si>
  <si>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</si>
  <si>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</si>
  <si>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</si>
  <si>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</si>
  <si>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</si>
  <si>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</si>
  <si>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</si>
  <si>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</si>
  <si>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</si>
  <si>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</si>
  <si>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</si>
  <si>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</si>
  <si>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</si>
  <si>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</si>
  <si>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</si>
  <si>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</si>
  <si>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</si>
  <si>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Информация о фактических поступлениях доходов в бюджет Пряжинского национального муниципального района за 2023 год</t>
  </si>
  <si>
    <t>Первоначальный план на 2023 год</t>
  </si>
  <si>
    <t>Уточненный план на 2023 год</t>
  </si>
  <si>
    <t>Факт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</si>
</sst>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5" fontId="4" fillId="0" borderId="0" xfId="0" applyNumberFormat="1" applyFont="1" applyBorder="1" applyAlignment="1">
      <alignment horizontal="right" vertical="top" wrapText="1"/>
    </xf>
    <xf numFmtId="165" fontId="1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horizontal="left" vertical="center" wrapText="1"/>
    </xf>
    <xf numFmtId="166" fontId="5" fillId="0" borderId="0" xfId="0" applyNumberFormat="1" applyFont="1" applyBorder="1" applyAlignment="1">
      <alignment horizontal="right" vertical="top" wrapText="1"/>
    </xf>
    <xf numFmtId="165" fontId="5" fillId="0" borderId="0" xfId="0" applyNumberFormat="1" applyFont="1" applyBorder="1" applyAlignment="1">
      <alignment horizontal="right" vertical="top" wrapText="1"/>
    </xf>
    <xf numFmtId="165" fontId="3" fillId="0" borderId="0" xfId="0" applyNumberFormat="1" applyFont="1" applyBorder="1" applyAlignment="1">
      <alignment horizontal="right" vertical="top" wrapText="1"/>
    </xf>
    <xf numFmtId="165" fontId="3" fillId="0" borderId="0" xfId="0" applyNumberFormat="1" applyFont="1" applyBorder="1" applyAlignment="1">
      <alignment vertical="top"/>
    </xf>
    <xf numFmtId="0" fontId="1" fillId="0" borderId="0" xfId="0" applyFont="1" applyBorder="1"/>
    <xf numFmtId="164" fontId="1" fillId="0" borderId="0" xfId="0" applyNumberFormat="1" applyFont="1" applyBorder="1"/>
    <xf numFmtId="0" fontId="5" fillId="0" borderId="6" xfId="0" applyFont="1" applyBorder="1" applyAlignment="1">
      <alignment horizontal="left" vertical="center" wrapText="1"/>
    </xf>
    <xf numFmtId="166" fontId="5" fillId="0" borderId="6" xfId="0" applyNumberFormat="1" applyFont="1" applyBorder="1" applyAlignment="1">
      <alignment horizontal="right" vertical="top" wrapText="1"/>
    </xf>
    <xf numFmtId="165" fontId="1" fillId="0" borderId="6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3"/>
  <sheetViews>
    <sheetView tabSelected="1" topLeftCell="A29" workbookViewId="0">
      <selection activeCell="H42" sqref="H42"/>
    </sheetView>
  </sheetViews>
  <sheetFormatPr defaultRowHeight="15" x14ac:dyDescent="0.25"/>
  <cols>
    <col min="1" max="1" width="28.5703125" customWidth="1"/>
    <col min="2" max="2" width="15.57031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6" t="s">
        <v>43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44</v>
      </c>
      <c r="C5" s="7" t="s">
        <v>2</v>
      </c>
      <c r="D5" s="2" t="s">
        <v>45</v>
      </c>
      <c r="E5" s="2" t="s">
        <v>2</v>
      </c>
      <c r="F5" s="2" t="s">
        <v>46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7" t="s">
        <v>7</v>
      </c>
      <c r="B7" s="28"/>
      <c r="C7" s="28"/>
      <c r="D7" s="28"/>
      <c r="E7" s="28"/>
      <c r="F7" s="28"/>
      <c r="G7" s="28"/>
      <c r="H7" s="28"/>
      <c r="I7" s="29"/>
    </row>
    <row r="8" spans="1:9" ht="26.25" customHeight="1" x14ac:dyDescent="0.25">
      <c r="A8" s="3" t="s">
        <v>8</v>
      </c>
      <c r="B8" s="9">
        <f t="shared" ref="B8" si="0">B9+B11+B14+B19+B22+B23+B24+B25+B27+B28+B29+B30</f>
        <v>141036</v>
      </c>
      <c r="C8" s="9">
        <f>B8/B42*100</f>
        <v>26.770278529642887</v>
      </c>
      <c r="D8" s="9">
        <f>D9+D11+D14+D19+D22+D23+D24+D25+D27+D28+D29+D30</f>
        <v>156640</v>
      </c>
      <c r="E8" s="9">
        <f>D8/D42*100</f>
        <v>23.597931264095259</v>
      </c>
      <c r="F8" s="9">
        <f t="shared" ref="F8" si="1">F9+F11+F14+F19+F22+F23+F24+F25+F27+F28+F29+F30</f>
        <v>170573</v>
      </c>
      <c r="G8" s="6">
        <f>F8/F42*100</f>
        <v>24.950048123476943</v>
      </c>
      <c r="H8" s="6">
        <f>F8/B8*100-100</f>
        <v>20.942879832099621</v>
      </c>
      <c r="I8" s="6">
        <f>F8/D8*100</f>
        <v>108.89491828396322</v>
      </c>
    </row>
    <row r="9" spans="1:9" ht="26.25" customHeight="1" x14ac:dyDescent="0.25">
      <c r="A9" s="3" t="s">
        <v>9</v>
      </c>
      <c r="B9" s="9">
        <f>B10</f>
        <v>106032</v>
      </c>
      <c r="C9" s="9">
        <f>B9/B42*100</f>
        <v>20.126110872792015</v>
      </c>
      <c r="D9" s="9">
        <f>D10</f>
        <v>116330</v>
      </c>
      <c r="E9" s="9">
        <f>D9/D42*100</f>
        <v>17.525200101839896</v>
      </c>
      <c r="F9" s="9">
        <f>F10</f>
        <v>128436</v>
      </c>
      <c r="G9" s="6">
        <f>F9/F42*100</f>
        <v>18.786586275593937</v>
      </c>
      <c r="H9" s="6">
        <f t="shared" ref="H9:H42" si="2">F9/B9*100-100</f>
        <v>21.129470348574017</v>
      </c>
      <c r="I9" s="6">
        <f t="shared" ref="I9:I42" si="3">F9/D9*100</f>
        <v>110.40660190836414</v>
      </c>
    </row>
    <row r="10" spans="1:9" ht="33" customHeight="1" x14ac:dyDescent="0.25">
      <c r="A10" s="3" t="s">
        <v>10</v>
      </c>
      <c r="B10" s="9">
        <v>106032</v>
      </c>
      <c r="C10" s="9">
        <f>B10/B42*100</f>
        <v>20.126110872792015</v>
      </c>
      <c r="D10" s="9">
        <v>116330</v>
      </c>
      <c r="E10" s="9">
        <f>D10/D42*100</f>
        <v>17.525200101839896</v>
      </c>
      <c r="F10" s="9">
        <v>128436</v>
      </c>
      <c r="G10" s="6">
        <f>F10/F42*100</f>
        <v>18.786586275593937</v>
      </c>
      <c r="H10" s="6">
        <f t="shared" si="2"/>
        <v>21.129470348574017</v>
      </c>
      <c r="I10" s="6">
        <f t="shared" si="3"/>
        <v>110.40660190836414</v>
      </c>
    </row>
    <row r="11" spans="1:9" ht="71.25" customHeight="1" x14ac:dyDescent="0.25">
      <c r="A11" s="3" t="s">
        <v>11</v>
      </c>
      <c r="B11" s="9">
        <f>B12</f>
        <v>2370</v>
      </c>
      <c r="C11" s="9">
        <f>B11/B42*100</f>
        <v>0.44985365520330728</v>
      </c>
      <c r="D11" s="9">
        <f>D12</f>
        <v>3097</v>
      </c>
      <c r="E11" s="9">
        <f>D11/D42*100</f>
        <v>0.46656532893834918</v>
      </c>
      <c r="F11" s="9">
        <f>F12</f>
        <v>3148</v>
      </c>
      <c r="G11" s="6">
        <f>F11/F42*100</f>
        <v>0.46046415020375681</v>
      </c>
      <c r="H11" s="6">
        <f t="shared" si="2"/>
        <v>32.827004219409275</v>
      </c>
      <c r="I11" s="6">
        <f t="shared" si="3"/>
        <v>101.64675492412012</v>
      </c>
    </row>
    <row r="12" spans="1:9" ht="30.75" customHeight="1" x14ac:dyDescent="0.25">
      <c r="A12" s="3" t="s">
        <v>12</v>
      </c>
      <c r="B12" s="9">
        <f>B13</f>
        <v>2370</v>
      </c>
      <c r="C12" s="9">
        <f>B12/B42*100</f>
        <v>0.44985365520330728</v>
      </c>
      <c r="D12" s="9">
        <f>D13</f>
        <v>3097</v>
      </c>
      <c r="E12" s="9">
        <f>D12/D42*100</f>
        <v>0.46656532893834918</v>
      </c>
      <c r="F12" s="9">
        <f>F13</f>
        <v>3148</v>
      </c>
      <c r="G12" s="6">
        <f>F12/F42*100</f>
        <v>0.46046415020375681</v>
      </c>
      <c r="H12" s="6">
        <f t="shared" si="2"/>
        <v>32.827004219409275</v>
      </c>
      <c r="I12" s="6">
        <f t="shared" si="3"/>
        <v>101.64675492412012</v>
      </c>
    </row>
    <row r="13" spans="1:9" ht="26.25" customHeight="1" x14ac:dyDescent="0.25">
      <c r="A13" s="3" t="s">
        <v>13</v>
      </c>
      <c r="B13" s="9">
        <v>2370</v>
      </c>
      <c r="C13" s="9">
        <f>B13/B42*100</f>
        <v>0.44985365520330728</v>
      </c>
      <c r="D13" s="9">
        <v>3097</v>
      </c>
      <c r="E13" s="9">
        <f>D13/D42*100</f>
        <v>0.46656532893834918</v>
      </c>
      <c r="F13" s="9">
        <v>3148</v>
      </c>
      <c r="G13" s="6">
        <f>F13/F42*100</f>
        <v>0.46046415020375681</v>
      </c>
      <c r="H13" s="6">
        <f t="shared" si="2"/>
        <v>32.827004219409275</v>
      </c>
      <c r="I13" s="6">
        <f t="shared" si="3"/>
        <v>101.64675492412012</v>
      </c>
    </row>
    <row r="14" spans="1:9" ht="26.25" customHeight="1" x14ac:dyDescent="0.25">
      <c r="A14" s="3" t="s">
        <v>14</v>
      </c>
      <c r="B14" s="9">
        <f>B15+B16+B17+B18</f>
        <v>3620</v>
      </c>
      <c r="C14" s="9">
        <f>B14/B42*100</f>
        <v>0.68711824128100096</v>
      </c>
      <c r="D14" s="9">
        <f>D15+D16+D17+D18</f>
        <v>2036</v>
      </c>
      <c r="E14" s="9">
        <f>D14/D42*100</f>
        <v>0.30672489819776522</v>
      </c>
      <c r="F14" s="9">
        <f>F15+F16+F17+F18</f>
        <v>1114</v>
      </c>
      <c r="G14" s="6">
        <f>F14/F42*100</f>
        <v>0.16294697056130403</v>
      </c>
      <c r="H14" s="6">
        <f t="shared" si="2"/>
        <v>-69.226519337016569</v>
      </c>
      <c r="I14" s="6">
        <f t="shared" si="3"/>
        <v>54.715127701375245</v>
      </c>
    </row>
    <row r="15" spans="1:9" ht="46.5" customHeight="1" x14ac:dyDescent="0.25">
      <c r="A15" s="3" t="s">
        <v>15</v>
      </c>
      <c r="B15" s="9">
        <v>1900</v>
      </c>
      <c r="C15" s="9">
        <f>B15/B42*100</f>
        <v>0.36064217083809447</v>
      </c>
      <c r="D15" s="9">
        <v>1433</v>
      </c>
      <c r="E15" s="9">
        <f>D15/D42*100</f>
        <v>0.21588250447809312</v>
      </c>
      <c r="F15" s="9">
        <v>1433</v>
      </c>
      <c r="G15" s="6">
        <f>F15/F42*100</f>
        <v>0.20960772784052845</v>
      </c>
      <c r="H15" s="6">
        <f t="shared" si="2"/>
        <v>-24.578947368421055</v>
      </c>
      <c r="I15" s="6">
        <f t="shared" si="3"/>
        <v>100</v>
      </c>
    </row>
    <row r="16" spans="1:9" ht="46.5" customHeight="1" x14ac:dyDescent="0.25">
      <c r="A16" s="3" t="s">
        <v>35</v>
      </c>
      <c r="B16" s="9">
        <v>0</v>
      </c>
      <c r="C16" s="9">
        <f>B16/B42*100</f>
        <v>0</v>
      </c>
      <c r="D16" s="9">
        <v>0</v>
      </c>
      <c r="E16" s="9">
        <f>D16/D42*100</f>
        <v>0</v>
      </c>
      <c r="F16" s="9">
        <v>-48</v>
      </c>
      <c r="G16" s="6">
        <f>F16/F42*100</f>
        <v>-7.0210543868425438E-3</v>
      </c>
      <c r="H16" s="6" t="e">
        <f t="shared" si="2"/>
        <v>#DIV/0!</v>
      </c>
      <c r="I16" s="6"/>
    </row>
    <row r="17" spans="1:9" ht="39" customHeight="1" x14ac:dyDescent="0.25">
      <c r="A17" s="3" t="s">
        <v>36</v>
      </c>
      <c r="B17" s="9">
        <v>820</v>
      </c>
      <c r="C17" s="9">
        <f>B17/B42*100</f>
        <v>0.15564556846696709</v>
      </c>
      <c r="D17" s="9">
        <v>0</v>
      </c>
      <c r="E17" s="9">
        <f>D17/D42*100</f>
        <v>0</v>
      </c>
      <c r="F17" s="9">
        <v>-874</v>
      </c>
      <c r="G17" s="6">
        <f>F17/F42*100</f>
        <v>-0.12784169862709133</v>
      </c>
      <c r="H17" s="6"/>
      <c r="I17" s="6" t="e">
        <f t="shared" si="3"/>
        <v>#DIV/0!</v>
      </c>
    </row>
    <row r="18" spans="1:9" ht="42.75" customHeight="1" x14ac:dyDescent="0.25">
      <c r="A18" s="3" t="s">
        <v>37</v>
      </c>
      <c r="B18" s="9">
        <v>900</v>
      </c>
      <c r="C18" s="9">
        <f>B18/B42*100</f>
        <v>0.17083050197593946</v>
      </c>
      <c r="D18" s="9">
        <v>603</v>
      </c>
      <c r="E18" s="9">
        <f>D18/D42*100</f>
        <v>9.0842393719672121E-2</v>
      </c>
      <c r="F18" s="9">
        <v>603</v>
      </c>
      <c r="G18" s="6">
        <f>F18/F42*100</f>
        <v>8.8201995734709451E-2</v>
      </c>
      <c r="H18" s="6">
        <f t="shared" si="2"/>
        <v>-33</v>
      </c>
      <c r="I18" s="6">
        <f t="shared" si="3"/>
        <v>100</v>
      </c>
    </row>
    <row r="19" spans="1:9" ht="15" customHeight="1" x14ac:dyDescent="0.25">
      <c r="A19" s="3" t="s">
        <v>16</v>
      </c>
      <c r="B19" s="9">
        <f>B20+B21</f>
        <v>0</v>
      </c>
      <c r="C19" s="9">
        <f>B19/B42*100</f>
        <v>0</v>
      </c>
      <c r="D19" s="9">
        <f>D20+D21</f>
        <v>0</v>
      </c>
      <c r="E19" s="9">
        <f>D19/D42*100</f>
        <v>0</v>
      </c>
      <c r="F19" s="9">
        <f>F20+F21</f>
        <v>0</v>
      </c>
      <c r="G19" s="6">
        <f>F19/F42*100</f>
        <v>0</v>
      </c>
      <c r="H19" s="6"/>
      <c r="I19" s="6"/>
    </row>
    <row r="20" spans="1:9" ht="26.25" customHeight="1" x14ac:dyDescent="0.25">
      <c r="A20" s="3" t="s">
        <v>38</v>
      </c>
      <c r="B20" s="9">
        <v>0</v>
      </c>
      <c r="C20" s="9">
        <f>B20/B42*100</f>
        <v>0</v>
      </c>
      <c r="D20" s="9">
        <v>0</v>
      </c>
      <c r="E20" s="9">
        <f>D20/D42*100</f>
        <v>0</v>
      </c>
      <c r="F20" s="9">
        <v>0</v>
      </c>
      <c r="G20" s="6">
        <f>F20/F42*100</f>
        <v>0</v>
      </c>
      <c r="H20" s="6"/>
      <c r="I20" s="6"/>
    </row>
    <row r="21" spans="1:9" ht="15" customHeight="1" x14ac:dyDescent="0.25">
      <c r="A21" s="3" t="s">
        <v>39</v>
      </c>
      <c r="B21" s="9">
        <v>0</v>
      </c>
      <c r="C21" s="9">
        <f>B21/B42*100</f>
        <v>0</v>
      </c>
      <c r="D21" s="9">
        <v>0</v>
      </c>
      <c r="E21" s="9">
        <f>D21/D42*100</f>
        <v>0</v>
      </c>
      <c r="F21" s="9">
        <v>0</v>
      </c>
      <c r="G21" s="6">
        <f>F21/F42*100</f>
        <v>0</v>
      </c>
      <c r="H21" s="6"/>
      <c r="I21" s="6"/>
    </row>
    <row r="22" spans="1:9" ht="40.5" customHeight="1" x14ac:dyDescent="0.25">
      <c r="A22" s="3" t="s">
        <v>17</v>
      </c>
      <c r="B22" s="9">
        <v>2313</v>
      </c>
      <c r="C22" s="9">
        <f>B22/B42*100</f>
        <v>0.43903439007816442</v>
      </c>
      <c r="D22" s="9">
        <v>2362</v>
      </c>
      <c r="E22" s="9">
        <f>D22/D42*100</f>
        <v>0.35583703808601252</v>
      </c>
      <c r="F22" s="9">
        <v>2362</v>
      </c>
      <c r="G22" s="6">
        <f>F22/F42*100</f>
        <v>0.34549438461921017</v>
      </c>
      <c r="H22" s="6">
        <f t="shared" si="2"/>
        <v>2.118460873324679</v>
      </c>
      <c r="I22" s="6">
        <f t="shared" si="3"/>
        <v>100</v>
      </c>
    </row>
    <row r="23" spans="1:9" ht="73.5" customHeight="1" x14ac:dyDescent="0.25">
      <c r="A23" s="3" t="s">
        <v>18</v>
      </c>
      <c r="B23" s="9">
        <v>0</v>
      </c>
      <c r="C23" s="9">
        <f>B23/B42*100</f>
        <v>0</v>
      </c>
      <c r="D23" s="9">
        <v>0</v>
      </c>
      <c r="E23" s="9">
        <f>D23/D42*100</f>
        <v>0</v>
      </c>
      <c r="F23" s="9">
        <v>0</v>
      </c>
      <c r="G23" s="6">
        <f>F23/F42*100</f>
        <v>0</v>
      </c>
      <c r="H23" s="6"/>
      <c r="I23" s="6"/>
    </row>
    <row r="24" spans="1:9" ht="106.5" customHeight="1" x14ac:dyDescent="0.25">
      <c r="A24" s="3" t="s">
        <v>19</v>
      </c>
      <c r="B24" s="9">
        <v>8481</v>
      </c>
      <c r="C24" s="9">
        <f>B24/B42*100</f>
        <v>1.6097927636199363</v>
      </c>
      <c r="D24" s="9">
        <v>10383</v>
      </c>
      <c r="E24" s="9">
        <f>D24/D42*100</f>
        <v>1.5642065903670905</v>
      </c>
      <c r="F24" s="9">
        <v>11296</v>
      </c>
      <c r="G24" s="6">
        <f>F24/F42*100</f>
        <v>1.6522881323702787</v>
      </c>
      <c r="H24" s="6">
        <f t="shared" si="2"/>
        <v>33.191840584836683</v>
      </c>
      <c r="I24" s="6">
        <f t="shared" si="3"/>
        <v>108.79321968602524</v>
      </c>
    </row>
    <row r="25" spans="1:9" ht="51.75" customHeight="1" x14ac:dyDescent="0.25">
      <c r="A25" s="3" t="s">
        <v>20</v>
      </c>
      <c r="B25" s="9">
        <f>B26</f>
        <v>231</v>
      </c>
      <c r="C25" s="9">
        <f>B25/B42*100</f>
        <v>4.3846495507157801E-2</v>
      </c>
      <c r="D25" s="9">
        <f>D26</f>
        <v>200</v>
      </c>
      <c r="E25" s="9">
        <f>D25/D42*100</f>
        <v>3.0130147170703857E-2</v>
      </c>
      <c r="F25" s="9">
        <f>F26</f>
        <v>200</v>
      </c>
      <c r="G25" s="6">
        <f>F25/F42*100</f>
        <v>2.9254393278510604E-2</v>
      </c>
      <c r="H25" s="6"/>
      <c r="I25" s="6">
        <f t="shared" si="3"/>
        <v>100</v>
      </c>
    </row>
    <row r="26" spans="1:9" ht="53.25" customHeight="1" x14ac:dyDescent="0.25">
      <c r="A26" s="3" t="s">
        <v>21</v>
      </c>
      <c r="B26" s="9">
        <v>231</v>
      </c>
      <c r="C26" s="9">
        <f>B26/B42*100</f>
        <v>4.3846495507157801E-2</v>
      </c>
      <c r="D26" s="9">
        <v>200</v>
      </c>
      <c r="E26" s="9">
        <f>D26/D42*100</f>
        <v>3.0130147170703857E-2</v>
      </c>
      <c r="F26" s="9">
        <v>200</v>
      </c>
      <c r="G26" s="6">
        <f>F26/F42*100</f>
        <v>2.9254393278510604E-2</v>
      </c>
      <c r="H26" s="6"/>
      <c r="I26" s="6">
        <f t="shared" si="3"/>
        <v>100</v>
      </c>
    </row>
    <row r="27" spans="1:9" ht="48.75" customHeight="1" x14ac:dyDescent="0.25">
      <c r="A27" s="3" t="s">
        <v>22</v>
      </c>
      <c r="B27" s="9">
        <v>13300</v>
      </c>
      <c r="C27" s="9">
        <f>B27/B42*100</f>
        <v>2.524495195866661</v>
      </c>
      <c r="D27" s="9">
        <v>12544</v>
      </c>
      <c r="E27" s="9">
        <f>D27/D42*100</f>
        <v>1.8897628305465459</v>
      </c>
      <c r="F27" s="9">
        <v>12550</v>
      </c>
      <c r="G27" s="6">
        <f>F27/F42*100</f>
        <v>1.8357131782265401</v>
      </c>
      <c r="H27" s="6">
        <f t="shared" si="2"/>
        <v>-5.6390977443608961</v>
      </c>
      <c r="I27" s="6">
        <f t="shared" si="3"/>
        <v>100.04783163265304</v>
      </c>
    </row>
    <row r="28" spans="1:9" ht="42.75" customHeight="1" x14ac:dyDescent="0.25">
      <c r="A28" s="3" t="s">
        <v>23</v>
      </c>
      <c r="B28" s="9">
        <v>3583</v>
      </c>
      <c r="C28" s="9">
        <f>B28/B42*100</f>
        <v>0.68009520953310132</v>
      </c>
      <c r="D28" s="9">
        <v>8526</v>
      </c>
      <c r="E28" s="9">
        <f>D28/D42*100</f>
        <v>1.2844481738871054</v>
      </c>
      <c r="F28" s="9">
        <v>10305</v>
      </c>
      <c r="G28" s="6">
        <f>F28/F42*100</f>
        <v>1.5073326136752587</v>
      </c>
      <c r="H28" s="6">
        <f t="shared" si="2"/>
        <v>187.6081495953112</v>
      </c>
      <c r="I28" s="6">
        <f t="shared" si="3"/>
        <v>120.86558761435609</v>
      </c>
    </row>
    <row r="29" spans="1:9" ht="26.25" customHeight="1" x14ac:dyDescent="0.25">
      <c r="A29" s="3" t="s">
        <v>24</v>
      </c>
      <c r="B29" s="9">
        <v>986</v>
      </c>
      <c r="C29" s="9">
        <f>B29/B42*100</f>
        <v>0.18715430549808482</v>
      </c>
      <c r="D29" s="9">
        <v>1030</v>
      </c>
      <c r="E29" s="9">
        <f>D29/D42*100</f>
        <v>0.15517025792912484</v>
      </c>
      <c r="F29" s="9">
        <v>1030</v>
      </c>
      <c r="G29" s="6">
        <f>F29/F42*100</f>
        <v>0.1506601253843296</v>
      </c>
      <c r="H29" s="6">
        <f t="shared" si="2"/>
        <v>4.4624746450304258</v>
      </c>
      <c r="I29" s="6">
        <f t="shared" si="3"/>
        <v>100</v>
      </c>
    </row>
    <row r="30" spans="1:9" ht="39" customHeight="1" x14ac:dyDescent="0.25">
      <c r="A30" s="3" t="s">
        <v>25</v>
      </c>
      <c r="B30" s="9">
        <v>120</v>
      </c>
      <c r="C30" s="9">
        <f>B30/B42*100</f>
        <v>2.2777400263458598E-2</v>
      </c>
      <c r="D30" s="9">
        <v>132</v>
      </c>
      <c r="E30" s="9">
        <f>D30/D42*100</f>
        <v>1.9885897132664546E-2</v>
      </c>
      <c r="F30" s="9">
        <v>132</v>
      </c>
      <c r="G30" s="6">
        <f>F30/F42*100</f>
        <v>1.9307899563816996E-2</v>
      </c>
      <c r="H30" s="6">
        <f t="shared" si="2"/>
        <v>10.000000000000014</v>
      </c>
      <c r="I30" s="6">
        <f t="shared" si="3"/>
        <v>100</v>
      </c>
    </row>
    <row r="31" spans="1:9" ht="26.25" customHeight="1" x14ac:dyDescent="0.25">
      <c r="A31" s="3" t="s">
        <v>26</v>
      </c>
      <c r="B31" s="9">
        <f>B32+B39+B40+B41</f>
        <v>385802</v>
      </c>
      <c r="C31" s="9">
        <f>B31/B42*100</f>
        <v>73.229721470357106</v>
      </c>
      <c r="D31" s="9">
        <f>D32+D39+D40+D41</f>
        <v>507147</v>
      </c>
      <c r="E31" s="9">
        <f>D31/D42*100</f>
        <v>76.402068735904734</v>
      </c>
      <c r="F31" s="9">
        <f t="shared" ref="F31" si="4">F32+F39+F40+F41</f>
        <v>513085</v>
      </c>
      <c r="G31" s="6">
        <f>F31/F42*100</f>
        <v>75.049951876523053</v>
      </c>
      <c r="H31" s="6">
        <f t="shared" si="2"/>
        <v>32.991793718021171</v>
      </c>
      <c r="I31" s="6">
        <f t="shared" si="3"/>
        <v>101.17086367463477</v>
      </c>
    </row>
    <row r="32" spans="1:9" ht="67.5" customHeight="1" x14ac:dyDescent="0.25">
      <c r="A32" s="3" t="s">
        <v>27</v>
      </c>
      <c r="B32" s="9">
        <f>B33+B36+B37+B38</f>
        <v>385802</v>
      </c>
      <c r="C32" s="9">
        <f>B32/B42*100</f>
        <v>73.229721470357106</v>
      </c>
      <c r="D32" s="9">
        <f>D33+D36+D37+D38</f>
        <v>507224</v>
      </c>
      <c r="E32" s="9">
        <f>D32/D42*100</f>
        <v>76.413668842565457</v>
      </c>
      <c r="F32" s="9">
        <f t="shared" ref="F32" si="5">F33+F36+F37+F38</f>
        <v>513177</v>
      </c>
      <c r="G32" s="6">
        <f>F32/F42*100</f>
        <v>75.063408897431174</v>
      </c>
      <c r="H32" s="6">
        <f t="shared" si="2"/>
        <v>33.015640147018416</v>
      </c>
      <c r="I32" s="6">
        <f t="shared" si="3"/>
        <v>101.17364320300301</v>
      </c>
    </row>
    <row r="33" spans="1:9" ht="51.75" customHeight="1" x14ac:dyDescent="0.25">
      <c r="A33" s="3" t="s">
        <v>28</v>
      </c>
      <c r="B33" s="9">
        <f>B34+B35</f>
        <v>36700</v>
      </c>
      <c r="C33" s="9">
        <f>B33/B42*100</f>
        <v>6.9660882472410872</v>
      </c>
      <c r="D33" s="9">
        <f>D34+D35</f>
        <v>70456</v>
      </c>
      <c r="E33" s="9">
        <f>D33/D42*100</f>
        <v>10.614248245295554</v>
      </c>
      <c r="F33" s="9">
        <v>70770</v>
      </c>
      <c r="G33" s="6">
        <f>F33/F42*100</f>
        <v>10.351667061600976</v>
      </c>
      <c r="H33" s="6">
        <f t="shared" si="2"/>
        <v>92.833787465940077</v>
      </c>
      <c r="I33" s="6">
        <f t="shared" si="3"/>
        <v>100.44566821846259</v>
      </c>
    </row>
    <row r="34" spans="1:9" ht="39" customHeight="1" x14ac:dyDescent="0.25">
      <c r="A34" s="3" t="s">
        <v>29</v>
      </c>
      <c r="B34" s="9">
        <v>36700</v>
      </c>
      <c r="C34" s="9">
        <f>B34/B42*100</f>
        <v>6.9660882472410872</v>
      </c>
      <c r="D34" s="9">
        <v>69229</v>
      </c>
      <c r="E34" s="9">
        <f>D34/D42*100</f>
        <v>10.429399792403286</v>
      </c>
      <c r="F34" s="9">
        <v>69229</v>
      </c>
      <c r="G34" s="6">
        <f>F34/F42*100</f>
        <v>10.126261961390052</v>
      </c>
      <c r="H34" s="6">
        <f t="shared" si="2"/>
        <v>88.634877384196187</v>
      </c>
      <c r="I34" s="6">
        <f t="shared" si="3"/>
        <v>100</v>
      </c>
    </row>
    <row r="35" spans="1:9" ht="26.25" customHeight="1" x14ac:dyDescent="0.25">
      <c r="A35" s="10" t="s">
        <v>40</v>
      </c>
      <c r="B35" s="9">
        <v>0</v>
      </c>
      <c r="C35" s="9">
        <f>B35/B42*100</f>
        <v>0</v>
      </c>
      <c r="D35" s="9">
        <v>1227</v>
      </c>
      <c r="E35" s="9">
        <f>D35/D42*100</f>
        <v>0.18484845289226814</v>
      </c>
      <c r="F35" s="9">
        <v>1227</v>
      </c>
      <c r="G35" s="6">
        <f>F35/F42*100</f>
        <v>0.17947570276366254</v>
      </c>
      <c r="H35" s="6"/>
      <c r="I35" s="6"/>
    </row>
    <row r="36" spans="1:9" ht="26.25" customHeight="1" x14ac:dyDescent="0.25">
      <c r="A36" s="11" t="s">
        <v>41</v>
      </c>
      <c r="B36" s="9">
        <v>123179</v>
      </c>
      <c r="C36" s="9">
        <f>B36/B42*100</f>
        <v>23.380811558771384</v>
      </c>
      <c r="D36" s="9">
        <v>139174</v>
      </c>
      <c r="E36" s="9">
        <f>D36/D42*100</f>
        <v>20.966665511677693</v>
      </c>
      <c r="F36" s="9">
        <v>131480</v>
      </c>
      <c r="G36" s="6">
        <f>F36/F42*100</f>
        <v>19.231838141292869</v>
      </c>
      <c r="H36" s="6"/>
      <c r="I36" s="6">
        <f t="shared" si="3"/>
        <v>94.471668558782525</v>
      </c>
    </row>
    <row r="37" spans="1:9" ht="26.25" customHeight="1" x14ac:dyDescent="0.25">
      <c r="A37" s="11" t="s">
        <v>42</v>
      </c>
      <c r="B37" s="9">
        <v>214964</v>
      </c>
      <c r="C37" s="9">
        <f>B37/B42*100</f>
        <v>40.802675585284284</v>
      </c>
      <c r="D37" s="9">
        <v>275175</v>
      </c>
      <c r="E37" s="9">
        <f>D37/D42*100</f>
        <v>41.455316238492166</v>
      </c>
      <c r="F37" s="9">
        <v>286744</v>
      </c>
      <c r="G37" s="6">
        <f>F37/F42*100</f>
        <v>41.942608731266219</v>
      </c>
      <c r="H37" s="6">
        <f t="shared" si="2"/>
        <v>33.391637669563266</v>
      </c>
      <c r="I37" s="6">
        <f t="shared" si="3"/>
        <v>104.20423366948306</v>
      </c>
    </row>
    <row r="38" spans="1:9" ht="26.25" customHeight="1" x14ac:dyDescent="0.25">
      <c r="A38" s="3" t="s">
        <v>30</v>
      </c>
      <c r="B38" s="9">
        <v>10959</v>
      </c>
      <c r="C38" s="9">
        <f>B38/B42*100</f>
        <v>2.0801460790603561</v>
      </c>
      <c r="D38" s="9">
        <v>22419</v>
      </c>
      <c r="E38" s="9">
        <f>D38/D42*100</f>
        <v>3.3774388471000485</v>
      </c>
      <c r="F38" s="9">
        <v>24183</v>
      </c>
      <c r="G38" s="6">
        <f>F38/F42*100</f>
        <v>3.5372949632711093</v>
      </c>
      <c r="H38" s="6"/>
      <c r="I38" s="6"/>
    </row>
    <row r="39" spans="1:9" ht="36.75" customHeight="1" x14ac:dyDescent="0.25">
      <c r="A39" s="3" t="s">
        <v>31</v>
      </c>
      <c r="B39" s="9">
        <v>0</v>
      </c>
      <c r="C39" s="9">
        <f>B39/B42*100</f>
        <v>0</v>
      </c>
      <c r="D39" s="9">
        <v>57</v>
      </c>
      <c r="E39" s="9">
        <f>D39/D42*100</f>
        <v>8.5870919436505985E-3</v>
      </c>
      <c r="F39" s="9">
        <v>57</v>
      </c>
      <c r="G39" s="6">
        <f>F39/F42*100</f>
        <v>8.3375020843755206E-3</v>
      </c>
      <c r="H39" s="6"/>
      <c r="I39" s="6"/>
    </row>
    <row r="40" spans="1:9" ht="70.5" customHeight="1" x14ac:dyDescent="0.25">
      <c r="A40" s="3" t="s">
        <v>32</v>
      </c>
      <c r="B40" s="9">
        <v>0</v>
      </c>
      <c r="C40" s="9">
        <f>B40/B42*100</f>
        <v>0</v>
      </c>
      <c r="D40" s="9">
        <v>3</v>
      </c>
      <c r="E40" s="9">
        <f>D40/D42*100</f>
        <v>4.5195220756055781E-4</v>
      </c>
      <c r="F40" s="9">
        <v>3</v>
      </c>
      <c r="G40" s="6">
        <f>F40/F42*100</f>
        <v>4.3881589917765899E-4</v>
      </c>
      <c r="H40" s="6"/>
      <c r="I40" s="6"/>
    </row>
    <row r="41" spans="1:9" ht="39" customHeight="1" x14ac:dyDescent="0.25">
      <c r="A41" s="3" t="s">
        <v>33</v>
      </c>
      <c r="B41" s="9">
        <v>0</v>
      </c>
      <c r="C41" s="9">
        <f>B41/B42*100</f>
        <v>0</v>
      </c>
      <c r="D41" s="9">
        <v>-137</v>
      </c>
      <c r="E41" s="9">
        <f>D41/D42*100</f>
        <v>-2.0639150811932142E-2</v>
      </c>
      <c r="F41" s="9">
        <v>-152</v>
      </c>
      <c r="G41" s="6">
        <f>F41/F42*100</f>
        <v>-2.2233338891668057E-2</v>
      </c>
      <c r="H41" s="6"/>
      <c r="I41" s="6">
        <f t="shared" si="3"/>
        <v>110.94890510948905</v>
      </c>
    </row>
    <row r="42" spans="1:9" ht="20.25" customHeight="1" thickBot="1" x14ac:dyDescent="0.3">
      <c r="A42" s="23" t="s">
        <v>34</v>
      </c>
      <c r="B42" s="24">
        <f>B8+B31</f>
        <v>526838</v>
      </c>
      <c r="C42" s="24">
        <f t="shared" ref="C42:F42" si="6">C8+C31</f>
        <v>100</v>
      </c>
      <c r="D42" s="24">
        <f t="shared" si="6"/>
        <v>663787</v>
      </c>
      <c r="E42" s="24">
        <f t="shared" si="6"/>
        <v>100</v>
      </c>
      <c r="F42" s="24">
        <f t="shared" si="6"/>
        <v>683658</v>
      </c>
      <c r="G42" s="25">
        <f>G31+G8</f>
        <v>100</v>
      </c>
      <c r="H42" s="25">
        <f>F42/B42*100-100</f>
        <v>29.766265910963142</v>
      </c>
      <c r="I42" s="25">
        <f t="shared" si="3"/>
        <v>102.99358077214529</v>
      </c>
    </row>
    <row r="43" spans="1:9" ht="26.25" customHeight="1" x14ac:dyDescent="0.25">
      <c r="A43" s="12"/>
      <c r="B43" s="13"/>
      <c r="C43" s="14"/>
      <c r="D43" s="13"/>
      <c r="E43" s="14"/>
      <c r="F43" s="13"/>
      <c r="G43" s="14"/>
      <c r="H43" s="14"/>
      <c r="I43" s="15"/>
    </row>
    <row r="44" spans="1:9" ht="78" customHeight="1" x14ac:dyDescent="0.25">
      <c r="A44" s="12"/>
      <c r="B44" s="13"/>
      <c r="C44" s="14"/>
      <c r="D44" s="13"/>
      <c r="E44" s="14"/>
      <c r="F44" s="13"/>
      <c r="G44" s="14"/>
      <c r="H44" s="14"/>
      <c r="I44" s="15"/>
    </row>
    <row r="45" spans="1:9" ht="111.75" customHeight="1" x14ac:dyDescent="0.25">
      <c r="A45" s="12"/>
      <c r="B45" s="13"/>
      <c r="C45" s="14"/>
      <c r="D45" s="13"/>
      <c r="E45" s="14"/>
      <c r="F45" s="13"/>
      <c r="G45" s="14"/>
      <c r="H45" s="14"/>
      <c r="I45" s="15"/>
    </row>
    <row r="46" spans="1:9" ht="15" customHeight="1" x14ac:dyDescent="0.25">
      <c r="A46" s="12"/>
      <c r="B46" s="13"/>
      <c r="C46" s="14"/>
      <c r="D46" s="13"/>
      <c r="E46" s="14"/>
      <c r="F46" s="13"/>
      <c r="G46" s="14"/>
      <c r="H46" s="14"/>
      <c r="I46" s="15"/>
    </row>
    <row r="47" spans="1:9" ht="64.5" customHeight="1" x14ac:dyDescent="0.25">
      <c r="A47" s="12"/>
      <c r="B47" s="13"/>
      <c r="C47" s="14"/>
      <c r="D47" s="13"/>
      <c r="E47" s="14"/>
      <c r="F47" s="13"/>
      <c r="G47" s="14"/>
      <c r="H47" s="14"/>
      <c r="I47" s="15"/>
    </row>
    <row r="48" spans="1:9" ht="15" customHeight="1" x14ac:dyDescent="0.25">
      <c r="A48" s="12"/>
      <c r="B48" s="13"/>
      <c r="C48" s="14"/>
      <c r="D48" s="13"/>
      <c r="E48" s="14"/>
      <c r="F48" s="13"/>
      <c r="G48" s="14"/>
      <c r="H48" s="14"/>
      <c r="I48" s="15"/>
    </row>
    <row r="49" spans="1:9" ht="26.25" customHeight="1" x14ac:dyDescent="0.25">
      <c r="A49" s="12"/>
      <c r="B49" s="13"/>
      <c r="C49" s="14"/>
      <c r="D49" s="13"/>
      <c r="E49" s="14"/>
      <c r="F49" s="13"/>
      <c r="G49" s="14"/>
      <c r="H49" s="14"/>
      <c r="I49" s="15"/>
    </row>
    <row r="50" spans="1:9" ht="15" customHeight="1" x14ac:dyDescent="0.25">
      <c r="A50" s="12"/>
      <c r="B50" s="13"/>
      <c r="C50" s="14"/>
      <c r="D50" s="13"/>
      <c r="E50" s="14"/>
      <c r="F50" s="13"/>
      <c r="G50" s="14"/>
      <c r="H50" s="14"/>
      <c r="I50" s="15"/>
    </row>
    <row r="51" spans="1:9" ht="26.25" customHeight="1" x14ac:dyDescent="0.25">
      <c r="A51" s="12"/>
      <c r="B51" s="13"/>
      <c r="C51" s="14"/>
      <c r="D51" s="13"/>
      <c r="E51" s="14"/>
      <c r="F51" s="13"/>
      <c r="G51" s="14"/>
      <c r="H51" s="14"/>
      <c r="I51" s="15"/>
    </row>
    <row r="52" spans="1:9" ht="51.75" customHeight="1" x14ac:dyDescent="0.25">
      <c r="A52" s="12"/>
      <c r="B52" s="13"/>
      <c r="C52" s="14"/>
      <c r="D52" s="13"/>
      <c r="E52" s="14"/>
      <c r="F52" s="13"/>
      <c r="G52" s="14"/>
      <c r="H52" s="14"/>
      <c r="I52" s="15"/>
    </row>
    <row r="53" spans="1:9" ht="66" customHeight="1" x14ac:dyDescent="0.25">
      <c r="A53" s="12"/>
      <c r="B53" s="13"/>
      <c r="C53" s="14"/>
      <c r="D53" s="13"/>
      <c r="E53" s="14"/>
      <c r="F53" s="13"/>
      <c r="G53" s="14"/>
      <c r="H53" s="14"/>
      <c r="I53" s="15"/>
    </row>
    <row r="54" spans="1:9" ht="26.25" customHeight="1" x14ac:dyDescent="0.25">
      <c r="A54" s="12"/>
      <c r="B54" s="13"/>
      <c r="C54" s="14"/>
      <c r="D54" s="13"/>
      <c r="E54" s="14"/>
      <c r="F54" s="13"/>
      <c r="G54" s="14"/>
      <c r="H54" s="14"/>
      <c r="I54" s="15"/>
    </row>
    <row r="55" spans="1:9" ht="26.25" customHeight="1" x14ac:dyDescent="0.25">
      <c r="A55" s="12"/>
      <c r="B55" s="13"/>
      <c r="C55" s="14"/>
      <c r="D55" s="13"/>
      <c r="E55" s="14"/>
      <c r="F55" s="13"/>
      <c r="G55" s="14"/>
      <c r="H55" s="14"/>
      <c r="I55" s="15"/>
    </row>
    <row r="56" spans="1:9" ht="26.25" customHeight="1" x14ac:dyDescent="0.25">
      <c r="A56" s="12"/>
      <c r="B56" s="13"/>
      <c r="C56" s="14"/>
      <c r="D56" s="13"/>
      <c r="E56" s="14"/>
      <c r="F56" s="13"/>
      <c r="G56" s="14"/>
      <c r="H56" s="14"/>
      <c r="I56" s="15"/>
    </row>
    <row r="57" spans="1:9" ht="26.25" customHeight="1" x14ac:dyDescent="0.25">
      <c r="A57" s="12"/>
      <c r="B57" s="13"/>
      <c r="C57" s="14"/>
      <c r="D57" s="13"/>
      <c r="E57" s="14"/>
      <c r="F57" s="13"/>
      <c r="G57" s="14"/>
      <c r="H57" s="14"/>
      <c r="I57" s="15"/>
    </row>
    <row r="58" spans="1:9" ht="26.25" customHeight="1" x14ac:dyDescent="0.25">
      <c r="A58" s="12"/>
      <c r="B58" s="13"/>
      <c r="C58" s="14"/>
      <c r="D58" s="13"/>
      <c r="E58" s="14"/>
      <c r="F58" s="13"/>
      <c r="G58" s="14"/>
      <c r="H58" s="14"/>
      <c r="I58" s="15"/>
    </row>
    <row r="59" spans="1:9" ht="26.25" customHeight="1" x14ac:dyDescent="0.25">
      <c r="A59" s="12"/>
      <c r="B59" s="13"/>
      <c r="C59" s="14"/>
      <c r="D59" s="13"/>
      <c r="E59" s="14"/>
      <c r="F59" s="13"/>
      <c r="G59" s="14"/>
      <c r="H59" s="14"/>
      <c r="I59" s="15"/>
    </row>
    <row r="60" spans="1:9" ht="15" customHeight="1" x14ac:dyDescent="0.25">
      <c r="A60" s="12"/>
      <c r="B60" s="13"/>
      <c r="C60" s="14"/>
      <c r="D60" s="13"/>
      <c r="E60" s="14"/>
      <c r="F60" s="13"/>
      <c r="G60" s="14"/>
      <c r="H60" s="14"/>
      <c r="I60" s="15"/>
    </row>
    <row r="61" spans="1:9" ht="15" customHeight="1" x14ac:dyDescent="0.25">
      <c r="A61" s="12"/>
      <c r="B61" s="13"/>
      <c r="C61" s="14"/>
      <c r="D61" s="13"/>
      <c r="E61" s="14"/>
      <c r="F61" s="13"/>
      <c r="G61" s="14"/>
      <c r="H61" s="14"/>
      <c r="I61" s="15"/>
    </row>
    <row r="62" spans="1:9" ht="15" customHeight="1" x14ac:dyDescent="0.25">
      <c r="A62" s="12"/>
      <c r="B62" s="13"/>
      <c r="C62" s="14"/>
      <c r="D62" s="13"/>
      <c r="E62" s="14"/>
      <c r="F62" s="13"/>
      <c r="G62" s="14"/>
      <c r="H62" s="14"/>
      <c r="I62" s="15"/>
    </row>
    <row r="63" spans="1:9" ht="15" customHeight="1" x14ac:dyDescent="0.25">
      <c r="A63" s="12"/>
      <c r="B63" s="13"/>
      <c r="C63" s="14"/>
      <c r="D63" s="13"/>
      <c r="E63" s="14"/>
      <c r="F63" s="13"/>
      <c r="G63" s="14"/>
      <c r="H63" s="14"/>
      <c r="I63" s="15"/>
    </row>
    <row r="64" spans="1:9" ht="15" customHeight="1" x14ac:dyDescent="0.25">
      <c r="A64" s="12"/>
      <c r="B64" s="13"/>
      <c r="C64" s="14"/>
      <c r="D64" s="13"/>
      <c r="E64" s="14"/>
      <c r="F64" s="13"/>
      <c r="G64" s="14"/>
      <c r="H64" s="14"/>
      <c r="I64" s="15"/>
    </row>
    <row r="65" spans="1:9" ht="15" customHeight="1" x14ac:dyDescent="0.25">
      <c r="A65" s="12"/>
      <c r="B65" s="13"/>
      <c r="C65" s="14"/>
      <c r="D65" s="13"/>
      <c r="E65" s="14"/>
      <c r="F65" s="13"/>
      <c r="G65" s="14"/>
      <c r="H65" s="14"/>
      <c r="I65" s="15"/>
    </row>
    <row r="66" spans="1:9" ht="26.25" customHeight="1" x14ac:dyDescent="0.25">
      <c r="A66" s="12"/>
      <c r="B66" s="13"/>
      <c r="C66" s="14"/>
      <c r="D66" s="13"/>
      <c r="E66" s="14"/>
      <c r="F66" s="13"/>
      <c r="G66" s="14"/>
      <c r="H66" s="14"/>
      <c r="I66" s="15"/>
    </row>
    <row r="67" spans="1:9" ht="36.75" customHeight="1" x14ac:dyDescent="0.25">
      <c r="A67" s="12"/>
      <c r="B67" s="13"/>
      <c r="C67" s="14"/>
      <c r="D67" s="13"/>
      <c r="E67" s="14"/>
      <c r="F67" s="13"/>
      <c r="G67" s="14"/>
      <c r="H67" s="14"/>
      <c r="I67" s="15"/>
    </row>
    <row r="68" spans="1:9" ht="15" customHeight="1" x14ac:dyDescent="0.25">
      <c r="A68" s="12"/>
      <c r="B68" s="13"/>
      <c r="C68" s="14"/>
      <c r="D68" s="13"/>
      <c r="E68" s="14"/>
      <c r="F68" s="13"/>
      <c r="G68" s="14"/>
      <c r="H68" s="14"/>
      <c r="I68" s="15"/>
    </row>
    <row r="69" spans="1:9" ht="26.25" customHeight="1" x14ac:dyDescent="0.25">
      <c r="A69" s="12"/>
      <c r="B69" s="13"/>
      <c r="C69" s="14"/>
      <c r="D69" s="13"/>
      <c r="E69" s="14"/>
      <c r="F69" s="13"/>
      <c r="G69" s="14"/>
      <c r="H69" s="14"/>
      <c r="I69" s="15"/>
    </row>
    <row r="70" spans="1:9" ht="26.25" customHeight="1" x14ac:dyDescent="0.25">
      <c r="A70" s="12"/>
      <c r="B70" s="13"/>
      <c r="C70" s="14"/>
      <c r="D70" s="13"/>
      <c r="E70" s="14"/>
      <c r="F70" s="13"/>
      <c r="G70" s="14"/>
      <c r="H70" s="14"/>
      <c r="I70" s="15"/>
    </row>
    <row r="71" spans="1:9" ht="15" customHeight="1" x14ac:dyDescent="0.25">
      <c r="A71" s="12"/>
      <c r="B71" s="13"/>
      <c r="C71" s="14"/>
      <c r="D71" s="13"/>
      <c r="E71" s="14"/>
      <c r="F71" s="13"/>
      <c r="G71" s="14"/>
      <c r="H71" s="14"/>
      <c r="I71" s="15"/>
    </row>
    <row r="72" spans="1:9" ht="15" customHeight="1" x14ac:dyDescent="0.25">
      <c r="A72" s="12"/>
      <c r="B72" s="13"/>
      <c r="C72" s="14"/>
      <c r="D72" s="13"/>
      <c r="E72" s="14"/>
      <c r="F72" s="13"/>
      <c r="G72" s="14"/>
      <c r="H72" s="14"/>
      <c r="I72" s="15"/>
    </row>
    <row r="73" spans="1:9" ht="15" customHeight="1" x14ac:dyDescent="0.25">
      <c r="A73" s="12"/>
      <c r="B73" s="13"/>
      <c r="C73" s="14"/>
      <c r="D73" s="13"/>
      <c r="E73" s="14"/>
      <c r="F73" s="13"/>
      <c r="G73" s="14"/>
      <c r="H73" s="14"/>
      <c r="I73" s="15"/>
    </row>
    <row r="74" spans="1:9" ht="26.25" customHeight="1" x14ac:dyDescent="0.25">
      <c r="A74" s="12"/>
      <c r="B74" s="13"/>
      <c r="C74" s="14"/>
      <c r="D74" s="13"/>
      <c r="E74" s="14"/>
      <c r="F74" s="13"/>
      <c r="G74" s="14"/>
      <c r="H74" s="14"/>
      <c r="I74" s="15"/>
    </row>
    <row r="75" spans="1:9" ht="15" customHeight="1" x14ac:dyDescent="0.25">
      <c r="A75" s="12"/>
      <c r="B75" s="13"/>
      <c r="C75" s="14"/>
      <c r="D75" s="13"/>
      <c r="E75" s="14"/>
      <c r="F75" s="13"/>
      <c r="G75" s="14"/>
      <c r="H75" s="14"/>
      <c r="I75" s="15"/>
    </row>
    <row r="76" spans="1:9" ht="26.25" customHeight="1" x14ac:dyDescent="0.25">
      <c r="A76" s="12"/>
      <c r="B76" s="13"/>
      <c r="C76" s="14"/>
      <c r="D76" s="13"/>
      <c r="E76" s="14"/>
      <c r="F76" s="13"/>
      <c r="G76" s="14"/>
      <c r="H76" s="14"/>
      <c r="I76" s="15"/>
    </row>
    <row r="77" spans="1:9" ht="26.25" customHeight="1" x14ac:dyDescent="0.25">
      <c r="A77" s="12"/>
      <c r="B77" s="13"/>
      <c r="C77" s="14"/>
      <c r="D77" s="13"/>
      <c r="E77" s="14"/>
      <c r="F77" s="13"/>
      <c r="G77" s="14"/>
      <c r="H77" s="14"/>
      <c r="I77" s="15"/>
    </row>
    <row r="78" spans="1:9" ht="15" customHeight="1" x14ac:dyDescent="0.25">
      <c r="A78" s="12"/>
      <c r="B78" s="13"/>
      <c r="C78" s="14"/>
      <c r="D78" s="13"/>
      <c r="E78" s="14"/>
      <c r="F78" s="13"/>
      <c r="G78" s="14"/>
      <c r="H78" s="14"/>
      <c r="I78" s="15"/>
    </row>
    <row r="79" spans="1:9" ht="15" customHeight="1" x14ac:dyDescent="0.25">
      <c r="A79" s="12"/>
      <c r="B79" s="13"/>
      <c r="C79" s="14"/>
      <c r="D79" s="13"/>
      <c r="E79" s="14"/>
      <c r="F79" s="13"/>
      <c r="G79" s="14"/>
      <c r="H79" s="14"/>
      <c r="I79" s="15"/>
    </row>
    <row r="80" spans="1:9" ht="26.25" customHeight="1" x14ac:dyDescent="0.25">
      <c r="A80" s="12"/>
      <c r="B80" s="13"/>
      <c r="C80" s="14"/>
      <c r="D80" s="13"/>
      <c r="E80" s="14"/>
      <c r="F80" s="13"/>
      <c r="G80" s="14"/>
      <c r="H80" s="14"/>
      <c r="I80" s="15"/>
    </row>
    <row r="81" spans="1:9" ht="26.25" customHeight="1" x14ac:dyDescent="0.25">
      <c r="A81" s="12"/>
      <c r="B81" s="13"/>
      <c r="C81" s="14"/>
      <c r="D81" s="13"/>
      <c r="E81" s="14"/>
      <c r="F81" s="13"/>
      <c r="G81" s="14"/>
      <c r="H81" s="14"/>
      <c r="I81" s="15"/>
    </row>
    <row r="82" spans="1:9" ht="39" customHeight="1" x14ac:dyDescent="0.25">
      <c r="A82" s="12"/>
      <c r="B82" s="13"/>
      <c r="C82" s="14"/>
      <c r="D82" s="13"/>
      <c r="E82" s="14"/>
      <c r="F82" s="13"/>
      <c r="G82" s="14"/>
      <c r="H82" s="14"/>
      <c r="I82" s="15"/>
    </row>
    <row r="83" spans="1:9" ht="39" customHeight="1" x14ac:dyDescent="0.25">
      <c r="A83" s="12"/>
      <c r="B83" s="13"/>
      <c r="C83" s="14"/>
      <c r="D83" s="13"/>
      <c r="E83" s="14"/>
      <c r="F83" s="13"/>
      <c r="G83" s="14"/>
      <c r="H83" s="14"/>
      <c r="I83" s="15"/>
    </row>
    <row r="84" spans="1:9" ht="90" customHeight="1" x14ac:dyDescent="0.25">
      <c r="A84" s="12"/>
      <c r="B84" s="13"/>
      <c r="C84" s="14"/>
      <c r="D84" s="13"/>
      <c r="E84" s="14"/>
      <c r="F84" s="13"/>
      <c r="G84" s="14"/>
      <c r="H84" s="14"/>
      <c r="I84" s="15"/>
    </row>
    <row r="85" spans="1:9" ht="64.5" customHeight="1" x14ac:dyDescent="0.25">
      <c r="A85" s="12"/>
      <c r="B85" s="13"/>
      <c r="C85" s="14"/>
      <c r="D85" s="13"/>
      <c r="E85" s="14"/>
      <c r="F85" s="13"/>
      <c r="G85" s="14"/>
      <c r="H85" s="14"/>
      <c r="I85" s="15"/>
    </row>
    <row r="86" spans="1:9" ht="26.25" customHeight="1" x14ac:dyDescent="0.25">
      <c r="A86" s="12"/>
      <c r="B86" s="13"/>
      <c r="C86" s="14"/>
      <c r="D86" s="13"/>
      <c r="E86" s="14"/>
      <c r="F86" s="13"/>
      <c r="G86" s="14"/>
      <c r="H86" s="14"/>
      <c r="I86" s="15"/>
    </row>
    <row r="87" spans="1:9" s="8" customFormat="1" ht="15" customHeight="1" x14ac:dyDescent="0.25">
      <c r="A87" s="16"/>
      <c r="B87" s="17"/>
      <c r="C87" s="18"/>
      <c r="D87" s="17"/>
      <c r="E87" s="18"/>
      <c r="F87" s="17"/>
      <c r="G87" s="18"/>
      <c r="H87" s="14"/>
      <c r="I87" s="15"/>
    </row>
    <row r="88" spans="1:9" ht="115.5" customHeight="1" x14ac:dyDescent="0.25">
      <c r="A88" s="12"/>
      <c r="B88" s="13"/>
      <c r="C88" s="14"/>
      <c r="D88" s="13"/>
      <c r="E88" s="14"/>
      <c r="F88" s="13"/>
      <c r="G88" s="14"/>
      <c r="H88" s="14"/>
      <c r="I88" s="15"/>
    </row>
    <row r="89" spans="1:9" ht="51.75" customHeight="1" x14ac:dyDescent="0.25">
      <c r="A89" s="12"/>
      <c r="B89" s="13"/>
      <c r="C89" s="14"/>
      <c r="D89" s="13"/>
      <c r="E89" s="14"/>
      <c r="F89" s="13"/>
      <c r="G89" s="14"/>
      <c r="H89" s="14"/>
      <c r="I89" s="15"/>
    </row>
    <row r="90" spans="1:9" ht="26.25" customHeight="1" x14ac:dyDescent="0.25">
      <c r="A90" s="12"/>
      <c r="B90" s="13"/>
      <c r="C90" s="14"/>
      <c r="D90" s="13"/>
      <c r="E90" s="14"/>
      <c r="F90" s="13"/>
      <c r="G90" s="14"/>
      <c r="H90" s="14"/>
      <c r="I90" s="15"/>
    </row>
    <row r="91" spans="1:9" ht="51.75" customHeight="1" x14ac:dyDescent="0.25">
      <c r="A91" s="12"/>
      <c r="B91" s="13"/>
      <c r="C91" s="14"/>
      <c r="D91" s="13"/>
      <c r="E91" s="14"/>
      <c r="F91" s="13"/>
      <c r="G91" s="14"/>
      <c r="H91" s="14"/>
      <c r="I91" s="15"/>
    </row>
    <row r="92" spans="1:9" ht="15" customHeight="1" x14ac:dyDescent="0.25">
      <c r="A92" s="12"/>
      <c r="B92" s="13"/>
      <c r="C92" s="14"/>
      <c r="D92" s="13"/>
      <c r="E92" s="14"/>
      <c r="F92" s="13"/>
      <c r="G92" s="14"/>
      <c r="H92" s="14"/>
      <c r="I92" s="15"/>
    </row>
    <row r="93" spans="1:9" ht="51.75" customHeight="1" x14ac:dyDescent="0.25">
      <c r="A93" s="12"/>
      <c r="B93" s="13"/>
      <c r="C93" s="14"/>
      <c r="D93" s="13"/>
      <c r="E93" s="14"/>
      <c r="F93" s="13"/>
      <c r="G93" s="14"/>
      <c r="H93" s="14"/>
      <c r="I93" s="15"/>
    </row>
    <row r="94" spans="1:9" ht="42" customHeight="1" x14ac:dyDescent="0.25">
      <c r="A94" s="12"/>
      <c r="B94" s="13"/>
      <c r="C94" s="14"/>
      <c r="D94" s="13"/>
      <c r="E94" s="14"/>
      <c r="F94" s="13"/>
      <c r="G94" s="14"/>
      <c r="H94" s="14"/>
      <c r="I94" s="15"/>
    </row>
    <row r="95" spans="1:9" ht="15" customHeight="1" x14ac:dyDescent="0.25">
      <c r="A95" s="12"/>
      <c r="B95" s="13"/>
      <c r="C95" s="14"/>
      <c r="D95" s="13"/>
      <c r="E95" s="14"/>
      <c r="F95" s="13"/>
      <c r="G95" s="14"/>
      <c r="H95" s="14"/>
      <c r="I95" s="15"/>
    </row>
    <row r="96" spans="1:9" ht="77.25" customHeight="1" x14ac:dyDescent="0.25">
      <c r="A96" s="12"/>
      <c r="B96" s="13"/>
      <c r="C96" s="14"/>
      <c r="D96" s="13"/>
      <c r="E96" s="14"/>
      <c r="F96" s="13"/>
      <c r="G96" s="14"/>
      <c r="H96" s="14"/>
      <c r="I96" s="15"/>
    </row>
    <row r="97" spans="1:9" ht="15" customHeight="1" x14ac:dyDescent="0.25">
      <c r="A97" s="12"/>
      <c r="B97" s="13"/>
      <c r="C97" s="14"/>
      <c r="D97" s="13"/>
      <c r="E97" s="14"/>
      <c r="F97" s="13"/>
      <c r="G97" s="14"/>
      <c r="H97" s="14"/>
      <c r="I97" s="15"/>
    </row>
    <row r="98" spans="1:9" ht="26.25" customHeight="1" x14ac:dyDescent="0.25">
      <c r="A98" s="12"/>
      <c r="B98" s="13"/>
      <c r="C98" s="14"/>
      <c r="D98" s="13"/>
      <c r="E98" s="14"/>
      <c r="F98" s="13"/>
      <c r="G98" s="14"/>
      <c r="H98" s="14"/>
      <c r="I98" s="15"/>
    </row>
    <row r="99" spans="1:9" ht="15" customHeight="1" x14ac:dyDescent="0.25">
      <c r="A99" s="12"/>
      <c r="B99" s="13"/>
      <c r="C99" s="14"/>
      <c r="D99" s="13"/>
      <c r="E99" s="14"/>
      <c r="F99" s="13"/>
      <c r="G99" s="14"/>
      <c r="H99" s="14"/>
      <c r="I99" s="15"/>
    </row>
    <row r="100" spans="1:9" ht="15" customHeight="1" x14ac:dyDescent="0.25">
      <c r="A100" s="12"/>
      <c r="B100" s="13"/>
      <c r="C100" s="14"/>
      <c r="D100" s="13"/>
      <c r="E100" s="14"/>
      <c r="F100" s="13"/>
      <c r="G100" s="14"/>
      <c r="H100" s="14"/>
      <c r="I100" s="15"/>
    </row>
    <row r="101" spans="1:9" ht="26.25" customHeight="1" x14ac:dyDescent="0.25">
      <c r="A101" s="12"/>
      <c r="B101" s="13"/>
      <c r="C101" s="14"/>
      <c r="D101" s="13"/>
      <c r="E101" s="14"/>
      <c r="F101" s="13"/>
      <c r="G101" s="14"/>
      <c r="H101" s="14"/>
      <c r="I101" s="14"/>
    </row>
    <row r="102" spans="1:9" x14ac:dyDescent="0.25">
      <c r="A102" s="30"/>
      <c r="B102" s="30"/>
      <c r="C102" s="30"/>
      <c r="D102" s="30"/>
      <c r="E102" s="30"/>
      <c r="F102" s="30"/>
      <c r="G102" s="30"/>
      <c r="H102" s="30"/>
      <c r="I102" s="30"/>
    </row>
    <row r="103" spans="1:9" ht="64.5" customHeight="1" x14ac:dyDescent="0.25">
      <c r="A103" s="12"/>
      <c r="B103" s="19"/>
      <c r="C103" s="20"/>
      <c r="D103" s="20"/>
      <c r="E103" s="20"/>
      <c r="F103" s="20"/>
      <c r="G103" s="20"/>
      <c r="H103" s="20"/>
      <c r="I103" s="20"/>
    </row>
    <row r="104" spans="1:9" ht="39" customHeight="1" x14ac:dyDescent="0.25">
      <c r="A104" s="12"/>
      <c r="B104" s="19"/>
      <c r="C104" s="20"/>
      <c r="D104" s="20"/>
      <c r="E104" s="20"/>
      <c r="F104" s="20"/>
      <c r="G104" s="20"/>
      <c r="H104" s="20"/>
      <c r="I104" s="20"/>
    </row>
    <row r="105" spans="1:9" ht="39" customHeight="1" x14ac:dyDescent="0.25">
      <c r="A105" s="12"/>
      <c r="B105" s="19"/>
      <c r="C105" s="20"/>
      <c r="D105" s="20"/>
      <c r="E105" s="20"/>
      <c r="F105" s="20"/>
      <c r="G105" s="20"/>
      <c r="H105" s="20"/>
      <c r="I105" s="20"/>
    </row>
    <row r="106" spans="1:9" ht="39" customHeight="1" x14ac:dyDescent="0.25">
      <c r="A106" s="12"/>
      <c r="B106" s="19"/>
      <c r="C106" s="20"/>
      <c r="D106" s="20"/>
      <c r="E106" s="20"/>
      <c r="F106" s="20"/>
      <c r="G106" s="20"/>
      <c r="H106" s="20"/>
      <c r="I106" s="20"/>
    </row>
    <row r="107" spans="1:9" ht="51.75" customHeight="1" x14ac:dyDescent="0.25">
      <c r="A107" s="12"/>
      <c r="B107" s="19"/>
      <c r="C107" s="20"/>
      <c r="D107" s="20"/>
      <c r="E107" s="20"/>
      <c r="F107" s="20"/>
      <c r="G107" s="20"/>
      <c r="H107" s="20"/>
      <c r="I107" s="20"/>
    </row>
    <row r="108" spans="1:9" ht="51.75" customHeight="1" x14ac:dyDescent="0.25">
      <c r="A108" s="12"/>
      <c r="B108" s="19"/>
      <c r="C108" s="20"/>
      <c r="D108" s="20"/>
      <c r="E108" s="20"/>
      <c r="F108" s="20"/>
      <c r="G108" s="20"/>
      <c r="H108" s="20"/>
      <c r="I108" s="20"/>
    </row>
    <row r="109" spans="1:9" ht="39" customHeight="1" x14ac:dyDescent="0.25">
      <c r="A109" s="12"/>
      <c r="B109" s="19"/>
      <c r="C109" s="20"/>
      <c r="D109" s="20"/>
      <c r="E109" s="20"/>
      <c r="F109" s="20"/>
      <c r="G109" s="20"/>
      <c r="H109" s="20"/>
      <c r="I109" s="20"/>
    </row>
    <row r="110" spans="1:9" ht="39" customHeight="1" x14ac:dyDescent="0.25">
      <c r="A110" s="12"/>
      <c r="B110" s="19"/>
      <c r="C110" s="20"/>
      <c r="D110" s="20"/>
      <c r="E110" s="20"/>
      <c r="F110" s="20"/>
      <c r="G110" s="20"/>
      <c r="H110" s="20"/>
      <c r="I110" s="20"/>
    </row>
    <row r="111" spans="1:9" ht="39" customHeight="1" x14ac:dyDescent="0.25">
      <c r="A111" s="12"/>
      <c r="B111" s="19"/>
      <c r="C111" s="19"/>
      <c r="D111" s="19"/>
      <c r="E111" s="19"/>
      <c r="F111" s="19"/>
      <c r="G111" s="20"/>
      <c r="H111" s="20"/>
      <c r="I111" s="20"/>
    </row>
    <row r="112" spans="1:9" x14ac:dyDescent="0.25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x14ac:dyDescent="0.25">
      <c r="A113" s="21"/>
      <c r="B113" s="21"/>
      <c r="C113" s="21"/>
      <c r="D113" s="22"/>
      <c r="E113" s="21"/>
      <c r="F113" s="21"/>
      <c r="G113" s="21"/>
      <c r="H113" s="21"/>
      <c r="I113" s="21"/>
    </row>
  </sheetData>
  <autoFilter ref="A6:I111" xr:uid="{00000000-0009-0000-0000-000000000000}"/>
  <mergeCells count="3">
    <mergeCell ref="A2:I2"/>
    <mergeCell ref="A7:I7"/>
    <mergeCell ref="A102:I10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2024-05-15T07:22:53Z</dcterms:modified>
</cp:coreProperties>
</file>