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'муниципалы'!$A$1:$T$44</definedName>
    <definedName name="Excel_BuiltIn_Print_Area" localSheetId="0">'муниципалы'!$A$1:$T$44</definedName>
  </definedNames>
  <calcPr fullCalcOnLoad="1"/>
</workbook>
</file>

<file path=xl/sharedStrings.xml><?xml version="1.0" encoding="utf-8"?>
<sst xmlns="http://schemas.openxmlformats.org/spreadsheetml/2006/main" count="116" uniqueCount="55">
  <si>
    <t xml:space="preserve">Приложение 2  </t>
  </si>
  <si>
    <t xml:space="preserve">к постановлению Администрации Пряжинского </t>
  </si>
  <si>
    <t>национального муниципального района</t>
  </si>
  <si>
    <t>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</si>
  <si>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</si>
  <si>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</si>
  <si>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сентября 2023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</si>
  <si>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</si>
  <si>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</si>
  <si>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</si>
  <si>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</si>
  <si>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</si>
  <si>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</si>
  <si>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</si>
  <si>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</si>
  <si>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</si>
  <si>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01.01.2023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</si>
  <si>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</si>
  <si>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</si>
  <si>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</si>
  <si>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</si>
  <si>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сентября 2023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</si>
  <si>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</si>
  <si>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</si>
  <si>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</si>
  <si>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01.09.2023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</si>
  <si>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</si>
  <si>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</si>
  <si>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</si>
  <si>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</si>
  <si>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</si>
  <si>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</si>
  <si>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</si>
  <si>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Соглашение о реструктуризации № 12-1/21р от 24.02.2021г.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</si>
  <si>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</si>
  <si>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</si>
  <si>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</si>
  <si>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</si>
  <si>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</si>
  <si>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Соглашение № 12-1/21 от 18.10.2021г.</t>
  </si>
  <si>
    <t>3.</t>
  </si>
  <si>
    <t>Соглашение № 12-1/22 от 04.07.2022г.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</si>
  <si>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</si>
  <si>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56аэф-22 от 25.11.2022г.</t>
  </si>
  <si>
    <t>ПАО "Сбербанк России"</t>
  </si>
  <si>
    <t>9,62 %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</si>
  <si>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</si>
  <si>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</si>
  <si>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</si>
  <si>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</si>
  <si>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Начальник финансового управления                                             /Н.В. Михайлова/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</si>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</sst>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_-* #,##0.00\ _₽_-;\-* #,##0.00\ _₽_-;_-* \-??\ _₽_-;_-@_-"/>
    <numFmt numFmtId="167" formatCode="DD/MM/YYYY"/>
    <numFmt numFmtId="168" formatCode="@"/>
    <numFmt numFmtId="169" formatCode="_-* #,##0.0\ _₽_-;\-* #,##0.0\ _₽_-;_-* \-?\ _₽_-;_-@_-"/>
  </numFmts>
  <fonts count="17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 Cyr"/>
      <family val="0"/>
    </font>
    <font>
      <b/>
      <sz val="8"/>
      <name val="Times New Roman Cyr"/>
      <family val="0"/>
    </font>
    <font>
      <u val="single"/>
      <sz val="11"/>
      <name val="Times New Roman"/>
      <family val="1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right" vertical="center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0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1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169" fontId="11" fillId="0" borderId="11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4" fontId="6" fillId="0" borderId="3" xfId="0" applyFont="1" applyBorder="1" applyAlignment="1">
      <alignment/>
    </xf>
    <xf numFmtId="164" fontId="11" fillId="0" borderId="4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11" fillId="0" borderId="6" xfId="0" applyNumberFormat="1" applyFont="1" applyBorder="1" applyAlignment="1">
      <alignment horizontal="center" vertical="center"/>
    </xf>
    <xf numFmtId="169" fontId="13" fillId="0" borderId="2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top" wrapText="1"/>
    </xf>
    <xf numFmtId="166" fontId="14" fillId="0" borderId="1" xfId="0" applyNumberFormat="1" applyFont="1" applyBorder="1" applyAlignment="1">
      <alignment horizontal="center" vertical="center" wrapText="1"/>
    </xf>
    <xf numFmtId="164" fontId="6" fillId="0" borderId="5" xfId="0" applyFont="1" applyBorder="1" applyAlignment="1">
      <alignment horizontal="left"/>
    </xf>
    <xf numFmtId="164" fontId="12" fillId="0" borderId="1" xfId="0" applyFont="1" applyBorder="1" applyAlignment="1">
      <alignment horizontal="left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5" fillId="0" borderId="0" xfId="0" applyFont="1" applyAlignment="1">
      <alignment/>
    </xf>
    <xf numFmtId="164" fontId="15" fillId="0" borderId="0" xfId="0" applyFont="1" applyAlignment="1">
      <alignment vertical="center" wrapText="1"/>
    </xf>
    <xf numFmtId="164" fontId="15" fillId="0" borderId="0" xfId="0" applyFont="1" applyAlignment="1">
      <alignment horizontal="center" vertical="center" wrapText="1"/>
    </xf>
    <xf numFmtId="164" fontId="15" fillId="0" borderId="0" xfId="0" applyFont="1" applyAlignment="1">
      <alignment wrapText="1"/>
    </xf>
    <xf numFmtId="164" fontId="11" fillId="0" borderId="0" xfId="0" applyFont="1" applyAlignment="1">
      <alignment/>
    </xf>
    <xf numFmtId="164" fontId="16" fillId="0" borderId="0" xfId="0" applyFont="1" applyAlignment="1">
      <alignment/>
    </xf>
    <xf numFmtId="164" fontId="11" fillId="0" borderId="0" xfId="0" applyFont="1" applyAlignment="1">
      <alignment vertical="center" wrapText="1"/>
    </xf>
    <xf numFmtId="164" fontId="11" fillId="0" borderId="0" xfId="0" applyFont="1" applyAlignment="1">
      <alignment horizontal="center" vertical="center" wrapText="1"/>
    </xf>
    <xf numFmtId="164" fontId="11" fillId="0" borderId="0" xfId="0" applyFont="1" applyAlignment="1">
      <alignment wrapText="1"/>
    </xf>
    <xf numFmtId="164" fontId="15" fillId="0" borderId="0" xfId="0" applyFont="1" applyBorder="1" applyAlignment="1">
      <alignment wrapText="1"/>
    </xf>
    <xf numFmtId="164" fontId="16" fillId="0" borderId="0" xfId="0" applyFont="1" applyAlignment="1">
      <alignment vertical="center" wrapText="1"/>
    </xf>
    <xf numFmtId="164" fontId="16" fillId="0" borderId="0" xfId="0" applyFont="1" applyAlignment="1">
      <alignment horizontal="center" vertical="center" wrapText="1"/>
    </xf>
    <xf numFmtId="164" fontId="16" fillId="0" borderId="0" xfId="0" applyFont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view="pageBreakPreview" zoomScaleNormal="110" zoomScaleSheetLayoutView="100" workbookViewId="0" topLeftCell="G7">
      <selection activeCell="A19" sqref="A19"/>
    </sheetView>
  </sheetViews>
  <sheetFormatPr defaultColWidth="9.00390625" defaultRowHeight="12.75"/>
  <cols>
    <col min="1" max="1" width="3.875" style="1" customWidth="1"/>
    <col min="2" max="2" width="19.125" style="2" customWidth="1"/>
    <col min="3" max="3" width="15.875" style="2" customWidth="1"/>
    <col min="4" max="4" width="13.25390625" style="3" customWidth="1"/>
    <col min="5" max="5" width="11.50390625" style="3" customWidth="1"/>
    <col min="6" max="6" width="16.75390625" style="3" customWidth="1"/>
    <col min="7" max="7" width="13.125" style="4" customWidth="1"/>
    <col min="8" max="8" width="11.25390625" style="4" customWidth="1"/>
    <col min="9" max="9" width="14.50390625" style="1" customWidth="1"/>
    <col min="10" max="10" width="16.375" style="1" customWidth="1"/>
    <col min="11" max="11" width="11.875" style="1" customWidth="1"/>
    <col min="12" max="12" width="16.00390625" style="1" customWidth="1"/>
    <col min="13" max="13" width="11.625" style="1" customWidth="1"/>
    <col min="14" max="14" width="15.50390625" style="1" customWidth="1"/>
    <col min="15" max="15" width="16.00390625" style="1" customWidth="1"/>
    <col min="16" max="17" width="10.50390625" style="1" customWidth="1"/>
    <col min="18" max="19" width="14.625" style="1" customWidth="1"/>
    <col min="20" max="20" width="11.625" style="1" customWidth="1"/>
    <col min="21" max="16384" width="8.62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19.5" customHeight="1">
      <c r="Q2" s="5" t="s">
        <v>1</v>
      </c>
      <c r="R2" s="5"/>
      <c r="S2" s="5"/>
      <c r="T2" s="5"/>
    </row>
    <row r="3" spans="17:20" ht="19.5" customHeight="1">
      <c r="Q3" s="5"/>
      <c r="R3" s="5" t="s">
        <v>2</v>
      </c>
      <c r="S3" s="5"/>
      <c r="T3" s="5"/>
    </row>
    <row r="4" spans="1:20" ht="21.75" customHeight="1">
      <c r="A4" s="6"/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6"/>
      <c r="N4" s="6"/>
      <c r="O4" s="6"/>
      <c r="P4" s="6"/>
      <c r="Q4" s="6"/>
      <c r="R4" s="8" t="s">
        <v>3</v>
      </c>
      <c r="S4" s="8"/>
      <c r="T4" s="8"/>
    </row>
    <row r="5" spans="1:20" ht="21.75" customHeight="1">
      <c r="A5" s="6"/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6"/>
      <c r="N5" s="6"/>
      <c r="O5" s="6"/>
      <c r="P5" s="6"/>
      <c r="Q5" s="6"/>
      <c r="R5" s="9"/>
      <c r="S5" s="6"/>
      <c r="T5" s="6"/>
    </row>
    <row r="6" spans="1:20" ht="21.75" customHeight="1">
      <c r="A6" s="6"/>
      <c r="B6" s="6"/>
      <c r="C6" s="6"/>
      <c r="D6" s="6"/>
      <c r="E6" s="6"/>
      <c r="F6" s="6"/>
      <c r="G6" s="7"/>
      <c r="H6" s="7"/>
      <c r="I6" s="7"/>
      <c r="J6" s="7"/>
      <c r="K6" s="7"/>
      <c r="L6" s="7"/>
      <c r="M6" s="6"/>
      <c r="N6" s="6"/>
      <c r="O6" s="6"/>
      <c r="P6" s="6"/>
      <c r="Q6" s="6"/>
      <c r="R6" s="9"/>
      <c r="S6" s="6"/>
      <c r="T6" s="6"/>
    </row>
    <row r="7" spans="1:20" ht="18.75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4:20" ht="13.5" customHeight="1">
      <c r="D8" s="2"/>
      <c r="E8" s="2"/>
      <c r="F8" s="2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 t="s">
        <v>5</v>
      </c>
    </row>
    <row r="9" spans="6:15" ht="3" customHeight="1">
      <c r="F9" s="14" t="s">
        <v>6</v>
      </c>
      <c r="G9" s="14"/>
      <c r="H9" s="14"/>
      <c r="I9" s="14"/>
      <c r="J9" s="14"/>
      <c r="K9" s="14"/>
      <c r="L9" s="14"/>
      <c r="M9" s="14"/>
      <c r="N9" s="14"/>
      <c r="O9" s="14"/>
    </row>
    <row r="10" spans="6:16" ht="12" customHeight="1"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</row>
    <row r="11" ht="5.25" customHeight="1"/>
    <row r="12" ht="15" customHeight="1"/>
    <row r="13" spans="1:20" ht="52.5" customHeight="1">
      <c r="A13" s="16" t="s">
        <v>7</v>
      </c>
      <c r="B13" s="16" t="s">
        <v>8</v>
      </c>
      <c r="C13" s="16" t="s">
        <v>9</v>
      </c>
      <c r="D13" s="16" t="s">
        <v>10</v>
      </c>
      <c r="E13" s="16" t="s">
        <v>11</v>
      </c>
      <c r="F13" s="16" t="s">
        <v>12</v>
      </c>
      <c r="G13" s="16" t="s">
        <v>13</v>
      </c>
      <c r="H13" s="16" t="s">
        <v>14</v>
      </c>
      <c r="I13" s="16" t="s">
        <v>15</v>
      </c>
      <c r="J13" s="16" t="s">
        <v>16</v>
      </c>
      <c r="K13" s="16" t="s">
        <v>17</v>
      </c>
      <c r="L13" s="16" t="s">
        <v>18</v>
      </c>
      <c r="M13" s="16" t="s">
        <v>19</v>
      </c>
      <c r="N13" s="16" t="s">
        <v>20</v>
      </c>
      <c r="O13" s="17" t="s">
        <v>21</v>
      </c>
      <c r="P13" s="17"/>
      <c r="Q13" s="16" t="s">
        <v>22</v>
      </c>
      <c r="R13" s="16" t="s">
        <v>23</v>
      </c>
      <c r="S13" s="16" t="s">
        <v>24</v>
      </c>
      <c r="T13" s="16" t="s">
        <v>25</v>
      </c>
    </row>
    <row r="14" spans="1:20" s="19" customFormat="1" ht="94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 t="s">
        <v>26</v>
      </c>
      <c r="P14" s="18" t="s">
        <v>27</v>
      </c>
      <c r="Q14" s="16"/>
      <c r="R14" s="16"/>
      <c r="S14" s="16"/>
      <c r="T14" s="16"/>
    </row>
    <row r="15" spans="1:20" s="22" customFormat="1" ht="10.5" customHeight="1">
      <c r="A15" s="20">
        <v>1</v>
      </c>
      <c r="B15" s="16">
        <v>2</v>
      </c>
      <c r="C15" s="21">
        <v>3</v>
      </c>
      <c r="D15" s="16">
        <v>4</v>
      </c>
      <c r="E15" s="21">
        <v>5</v>
      </c>
      <c r="F15" s="21">
        <v>6</v>
      </c>
      <c r="G15" s="21">
        <v>7</v>
      </c>
      <c r="H15" s="16">
        <v>8</v>
      </c>
      <c r="I15" s="21">
        <v>9</v>
      </c>
      <c r="J15" s="21">
        <v>10</v>
      </c>
      <c r="K15" s="21">
        <v>11</v>
      </c>
      <c r="L15" s="16">
        <v>12</v>
      </c>
      <c r="M15" s="21">
        <v>13</v>
      </c>
      <c r="N15" s="21">
        <v>14</v>
      </c>
      <c r="O15" s="21">
        <v>15</v>
      </c>
      <c r="P15" s="16">
        <v>16</v>
      </c>
      <c r="Q15" s="21">
        <v>17</v>
      </c>
      <c r="R15" s="21">
        <v>18</v>
      </c>
      <c r="S15" s="21">
        <v>19</v>
      </c>
      <c r="T15" s="16">
        <v>20</v>
      </c>
    </row>
    <row r="16" spans="1:20" s="24" customFormat="1" ht="25.5" customHeight="1">
      <c r="A16" s="23" t="s">
        <v>28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s="24" customFormat="1" ht="18.75" customHeight="1">
      <c r="A17" s="25"/>
      <c r="B17" s="26"/>
      <c r="C17" s="27"/>
      <c r="D17" s="28"/>
      <c r="E17" s="29"/>
      <c r="F17" s="29"/>
      <c r="G17" s="30"/>
      <c r="H17" s="31"/>
      <c r="I17" s="32"/>
      <c r="J17" s="33"/>
      <c r="K17" s="32"/>
      <c r="L17" s="32"/>
      <c r="M17" s="32"/>
      <c r="N17" s="34"/>
      <c r="O17" s="32"/>
      <c r="P17" s="32"/>
      <c r="Q17" s="32"/>
      <c r="R17" s="32"/>
      <c r="S17" s="32"/>
      <c r="T17" s="35"/>
    </row>
    <row r="18" spans="1:20" s="24" customFormat="1" ht="18.75" customHeight="1">
      <c r="A18" s="36" t="s">
        <v>29</v>
      </c>
      <c r="B18" s="26"/>
      <c r="C18" s="28" t="s">
        <v>30</v>
      </c>
      <c r="D18" s="28" t="s">
        <v>30</v>
      </c>
      <c r="E18" s="28" t="s">
        <v>30</v>
      </c>
      <c r="F18" s="28"/>
      <c r="G18" s="28" t="s">
        <v>30</v>
      </c>
      <c r="H18" s="28" t="s">
        <v>30</v>
      </c>
      <c r="I18" s="28" t="s">
        <v>30</v>
      </c>
      <c r="J18" s="33"/>
      <c r="K18" s="28" t="s">
        <v>30</v>
      </c>
      <c r="L18" s="32"/>
      <c r="M18" s="28" t="s">
        <v>30</v>
      </c>
      <c r="N18" s="34"/>
      <c r="O18" s="32"/>
      <c r="P18" s="32"/>
      <c r="Q18" s="32"/>
      <c r="R18" s="32"/>
      <c r="S18" s="32"/>
      <c r="T18" s="35"/>
    </row>
    <row r="19" spans="1:20" s="24" customFormat="1" ht="32.25" customHeight="1">
      <c r="A19" s="37" t="s">
        <v>31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24" customFormat="1" ht="57.75" customHeight="1">
      <c r="A20" s="38" t="s">
        <v>32</v>
      </c>
      <c r="B20" s="39" t="s">
        <v>33</v>
      </c>
      <c r="C20" s="40" t="s">
        <v>34</v>
      </c>
      <c r="D20" s="41">
        <v>20243000</v>
      </c>
      <c r="E20" s="42" t="s">
        <v>35</v>
      </c>
      <c r="F20" s="43">
        <f aca="true" t="shared" si="0" ref="F20:F22">O20</f>
        <v>3054520</v>
      </c>
      <c r="G20" s="44">
        <v>45285</v>
      </c>
      <c r="H20" s="39" t="s">
        <v>36</v>
      </c>
      <c r="I20" s="45" t="s">
        <v>37</v>
      </c>
      <c r="J20" s="46">
        <v>8900000</v>
      </c>
      <c r="K20" s="47">
        <v>44251</v>
      </c>
      <c r="L20" s="48">
        <v>0</v>
      </c>
      <c r="M20" s="47"/>
      <c r="N20" s="49">
        <v>5845480</v>
      </c>
      <c r="O20" s="48">
        <f aca="true" t="shared" si="1" ref="O20:O22">J20+L20-N20</f>
        <v>3054520</v>
      </c>
      <c r="P20" s="48">
        <v>0</v>
      </c>
      <c r="Q20" s="50">
        <v>0</v>
      </c>
      <c r="R20" s="48">
        <v>3469.06</v>
      </c>
      <c r="S20" s="48">
        <v>3469.06</v>
      </c>
      <c r="T20" s="51">
        <f aca="true" t="shared" si="2" ref="T20:T22">Q20+R20-S20</f>
        <v>0</v>
      </c>
    </row>
    <row r="21" spans="1:20" s="24" customFormat="1" ht="53.25" customHeight="1">
      <c r="A21" s="38" t="s">
        <v>38</v>
      </c>
      <c r="B21" s="39" t="s">
        <v>39</v>
      </c>
      <c r="C21" s="40" t="s">
        <v>34</v>
      </c>
      <c r="D21" s="41">
        <v>32815600</v>
      </c>
      <c r="E21" s="42" t="s">
        <v>35</v>
      </c>
      <c r="F21" s="43">
        <f t="shared" si="0"/>
        <v>32815600</v>
      </c>
      <c r="G21" s="44">
        <v>46295</v>
      </c>
      <c r="H21" s="39" t="s">
        <v>36</v>
      </c>
      <c r="I21" s="45" t="s">
        <v>37</v>
      </c>
      <c r="J21" s="46">
        <v>32815600</v>
      </c>
      <c r="K21" s="47">
        <v>44489</v>
      </c>
      <c r="L21" s="48">
        <v>0</v>
      </c>
      <c r="M21" s="47"/>
      <c r="N21" s="49">
        <v>0</v>
      </c>
      <c r="O21" s="48">
        <f t="shared" si="1"/>
        <v>32815600</v>
      </c>
      <c r="P21" s="48">
        <v>0</v>
      </c>
      <c r="Q21" s="50">
        <v>0</v>
      </c>
      <c r="R21" s="48">
        <v>16272.94</v>
      </c>
      <c r="S21" s="48">
        <v>16272.94</v>
      </c>
      <c r="T21" s="51">
        <f t="shared" si="2"/>
        <v>0</v>
      </c>
    </row>
    <row r="22" spans="1:20" s="24" customFormat="1" ht="54.75" customHeight="1">
      <c r="A22" s="38" t="s">
        <v>40</v>
      </c>
      <c r="B22" s="39" t="s">
        <v>41</v>
      </c>
      <c r="C22" s="40" t="s">
        <v>34</v>
      </c>
      <c r="D22" s="41">
        <v>57184400</v>
      </c>
      <c r="E22" s="42" t="s">
        <v>35</v>
      </c>
      <c r="F22" s="43">
        <f t="shared" si="0"/>
        <v>57184400</v>
      </c>
      <c r="G22" s="44">
        <v>46563</v>
      </c>
      <c r="H22" s="39" t="s">
        <v>36</v>
      </c>
      <c r="I22" s="45" t="s">
        <v>37</v>
      </c>
      <c r="J22" s="46">
        <v>57184400</v>
      </c>
      <c r="K22" s="47">
        <v>44746</v>
      </c>
      <c r="L22" s="48">
        <v>0</v>
      </c>
      <c r="M22" s="47"/>
      <c r="N22" s="49">
        <v>0</v>
      </c>
      <c r="O22" s="48">
        <f t="shared" si="1"/>
        <v>57184400</v>
      </c>
      <c r="P22" s="48"/>
      <c r="Q22" s="50"/>
      <c r="R22" s="48">
        <v>28357.2</v>
      </c>
      <c r="S22" s="48">
        <v>28357.2</v>
      </c>
      <c r="T22" s="51">
        <f t="shared" si="2"/>
        <v>0</v>
      </c>
    </row>
    <row r="23" spans="1:20" s="24" customFormat="1" ht="18.75" customHeight="1">
      <c r="A23" s="36" t="s">
        <v>29</v>
      </c>
      <c r="B23" s="52"/>
      <c r="C23" s="42" t="s">
        <v>30</v>
      </c>
      <c r="D23" s="42" t="s">
        <v>30</v>
      </c>
      <c r="E23" s="42" t="s">
        <v>30</v>
      </c>
      <c r="F23" s="53">
        <f>SUM(F20:F22)</f>
        <v>93054520</v>
      </c>
      <c r="G23" s="54" t="s">
        <v>30</v>
      </c>
      <c r="H23" s="54" t="s">
        <v>30</v>
      </c>
      <c r="I23" s="54" t="s">
        <v>30</v>
      </c>
      <c r="J23" s="53">
        <f>SUM(J20:J22)</f>
        <v>98900000</v>
      </c>
      <c r="K23" s="54" t="s">
        <v>30</v>
      </c>
      <c r="L23" s="55">
        <f>L20+L21+L22</f>
        <v>0</v>
      </c>
      <c r="M23" s="54" t="s">
        <v>30</v>
      </c>
      <c r="N23" s="53">
        <f>SUM(N20:N22)</f>
        <v>5845480</v>
      </c>
      <c r="O23" s="53">
        <f>SUM(O20:O22)</f>
        <v>93054520</v>
      </c>
      <c r="P23" s="53">
        <f>SUM(P20:P21)</f>
        <v>0</v>
      </c>
      <c r="Q23" s="53">
        <f>SUM(Q20:Q21)</f>
        <v>0</v>
      </c>
      <c r="R23" s="53">
        <f>SUM(R20:R22)</f>
        <v>48099.2</v>
      </c>
      <c r="S23" s="53">
        <f>SUM(S20:S22)</f>
        <v>48099.2</v>
      </c>
      <c r="T23" s="53">
        <f>SUM(T20:T22)</f>
        <v>0</v>
      </c>
    </row>
    <row r="24" spans="1:20" s="24" customFormat="1" ht="31.5" customHeight="1">
      <c r="A24" s="56" t="s">
        <v>42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 s="24" customFormat="1" ht="56.25" customHeight="1">
      <c r="A25" s="57" t="s">
        <v>40</v>
      </c>
      <c r="B25" s="42" t="s">
        <v>43</v>
      </c>
      <c r="C25" s="58" t="s">
        <v>44</v>
      </c>
      <c r="D25" s="59">
        <v>5000000</v>
      </c>
      <c r="E25" s="58" t="s">
        <v>35</v>
      </c>
      <c r="F25" s="43">
        <f>O25</f>
        <v>0</v>
      </c>
      <c r="G25" s="44">
        <v>45620</v>
      </c>
      <c r="H25" s="42" t="s">
        <v>36</v>
      </c>
      <c r="I25" s="60" t="s">
        <v>45</v>
      </c>
      <c r="J25" s="61">
        <v>0</v>
      </c>
      <c r="K25" s="62">
        <v>45097</v>
      </c>
      <c r="L25" s="63">
        <v>3000000</v>
      </c>
      <c r="M25" s="62">
        <v>45107</v>
      </c>
      <c r="N25" s="64">
        <v>3000000</v>
      </c>
      <c r="O25" s="65">
        <f>J25+L25-N25</f>
        <v>0</v>
      </c>
      <c r="P25" s="43">
        <v>0</v>
      </c>
      <c r="Q25" s="43">
        <v>0</v>
      </c>
      <c r="R25" s="43">
        <v>7906.85</v>
      </c>
      <c r="S25" s="43">
        <v>7906.85</v>
      </c>
      <c r="T25" s="51">
        <f>Q25+R25-S25</f>
        <v>0</v>
      </c>
    </row>
    <row r="26" spans="1:20" s="24" customFormat="1" ht="18.75" customHeight="1">
      <c r="A26" s="36" t="s">
        <v>29</v>
      </c>
      <c r="B26" s="52"/>
      <c r="C26" s="54" t="s">
        <v>30</v>
      </c>
      <c r="D26" s="54" t="s">
        <v>30</v>
      </c>
      <c r="E26" s="54" t="s">
        <v>30</v>
      </c>
      <c r="F26" s="53">
        <f>F25</f>
        <v>0</v>
      </c>
      <c r="G26" s="54" t="s">
        <v>30</v>
      </c>
      <c r="H26" s="54" t="s">
        <v>30</v>
      </c>
      <c r="I26" s="54" t="s">
        <v>30</v>
      </c>
      <c r="J26" s="53">
        <f>J25</f>
        <v>0</v>
      </c>
      <c r="K26" s="54" t="s">
        <v>30</v>
      </c>
      <c r="L26" s="53">
        <f>L25</f>
        <v>3000000</v>
      </c>
      <c r="M26" s="54" t="s">
        <v>30</v>
      </c>
      <c r="N26" s="66">
        <f>N25</f>
        <v>3000000</v>
      </c>
      <c r="O26" s="67">
        <f>O25</f>
        <v>0</v>
      </c>
      <c r="P26" s="53">
        <f>P25</f>
        <v>0</v>
      </c>
      <c r="Q26" s="53">
        <f>Q25</f>
        <v>0</v>
      </c>
      <c r="R26" s="53">
        <f>R25</f>
        <v>7906.85</v>
      </c>
      <c r="S26" s="53">
        <f>S25</f>
        <v>7906.85</v>
      </c>
      <c r="T26" s="53">
        <f>T25</f>
        <v>0</v>
      </c>
    </row>
    <row r="27" spans="1:20" s="24" customFormat="1" ht="18.75" customHeight="1">
      <c r="A27" s="56" t="s">
        <v>46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1:20" s="24" customFormat="1" ht="18.75" customHeight="1">
      <c r="A28" s="25"/>
      <c r="B28" s="26"/>
      <c r="C28" s="27"/>
      <c r="D28" s="28"/>
      <c r="E28" s="29"/>
      <c r="F28" s="29"/>
      <c r="G28" s="30"/>
      <c r="H28" s="31"/>
      <c r="I28" s="32"/>
      <c r="J28" s="33"/>
      <c r="K28" s="32"/>
      <c r="L28" s="32"/>
      <c r="M28" s="32"/>
      <c r="N28" s="34"/>
      <c r="O28" s="32"/>
      <c r="P28" s="32"/>
      <c r="Q28" s="32"/>
      <c r="R28" s="32"/>
      <c r="S28" s="32"/>
      <c r="T28" s="35"/>
    </row>
    <row r="29" spans="1:20" s="24" customFormat="1" ht="18.75" customHeight="1">
      <c r="A29" s="36" t="s">
        <v>29</v>
      </c>
      <c r="B29" s="26"/>
      <c r="C29" s="28" t="s">
        <v>30</v>
      </c>
      <c r="D29" s="28" t="s">
        <v>30</v>
      </c>
      <c r="E29" s="28" t="s">
        <v>30</v>
      </c>
      <c r="F29" s="28"/>
      <c r="G29" s="28" t="s">
        <v>30</v>
      </c>
      <c r="H29" s="28" t="s">
        <v>30</v>
      </c>
      <c r="I29" s="28" t="s">
        <v>30</v>
      </c>
      <c r="J29" s="33"/>
      <c r="K29" s="28" t="s">
        <v>30</v>
      </c>
      <c r="L29" s="32"/>
      <c r="M29" s="28" t="s">
        <v>30</v>
      </c>
      <c r="N29" s="34"/>
      <c r="O29" s="32"/>
      <c r="P29" s="32"/>
      <c r="Q29" s="32"/>
      <c r="R29" s="32"/>
      <c r="S29" s="32"/>
      <c r="T29" s="35"/>
    </row>
    <row r="30" spans="1:20" s="24" customFormat="1" ht="31.5" customHeight="1">
      <c r="A30" s="56" t="s">
        <v>47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1:20" s="24" customFormat="1" ht="18.75" customHeight="1">
      <c r="A31" s="25"/>
      <c r="B31" s="26"/>
      <c r="C31" s="27"/>
      <c r="D31" s="28"/>
      <c r="E31" s="29"/>
      <c r="F31" s="29"/>
      <c r="G31" s="30"/>
      <c r="H31" s="31"/>
      <c r="I31" s="32"/>
      <c r="J31" s="33"/>
      <c r="K31" s="32"/>
      <c r="L31" s="32"/>
      <c r="M31" s="32"/>
      <c r="N31" s="34"/>
      <c r="O31" s="32"/>
      <c r="P31" s="32"/>
      <c r="Q31" s="32"/>
      <c r="R31" s="32"/>
      <c r="S31" s="32"/>
      <c r="T31" s="35"/>
    </row>
    <row r="32" spans="1:20" s="24" customFormat="1" ht="18.75" customHeight="1">
      <c r="A32" s="36" t="s">
        <v>29</v>
      </c>
      <c r="B32" s="26"/>
      <c r="C32" s="28" t="s">
        <v>30</v>
      </c>
      <c r="D32" s="28" t="s">
        <v>30</v>
      </c>
      <c r="E32" s="28"/>
      <c r="F32" s="28"/>
      <c r="G32" s="28" t="s">
        <v>30</v>
      </c>
      <c r="H32" s="28" t="s">
        <v>30</v>
      </c>
      <c r="I32" s="28" t="s">
        <v>30</v>
      </c>
      <c r="J32" s="33"/>
      <c r="K32" s="28" t="s">
        <v>30</v>
      </c>
      <c r="L32" s="32"/>
      <c r="M32" s="28" t="s">
        <v>30</v>
      </c>
      <c r="N32" s="34"/>
      <c r="O32" s="32"/>
      <c r="P32" s="32"/>
      <c r="Q32" s="32"/>
      <c r="R32" s="32"/>
      <c r="S32" s="32"/>
      <c r="T32" s="35"/>
    </row>
    <row r="33" spans="1:20" s="24" customFormat="1" ht="18.75" customHeight="1">
      <c r="A33" s="68" t="s">
        <v>48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s="70" customFormat="1" ht="21.75" customHeight="1">
      <c r="A34" s="69"/>
      <c r="B34" s="69"/>
      <c r="C34" s="42" t="s">
        <v>30</v>
      </c>
      <c r="D34" s="42" t="s">
        <v>30</v>
      </c>
      <c r="E34" s="42" t="s">
        <v>30</v>
      </c>
      <c r="F34" s="53">
        <f>F23+F26</f>
        <v>93054520</v>
      </c>
      <c r="G34" s="42" t="s">
        <v>30</v>
      </c>
      <c r="H34" s="42" t="s">
        <v>30</v>
      </c>
      <c r="I34" s="42" t="s">
        <v>30</v>
      </c>
      <c r="J34" s="53">
        <f>J23+J26</f>
        <v>98900000</v>
      </c>
      <c r="K34" s="42" t="s">
        <v>30</v>
      </c>
      <c r="L34" s="53">
        <f>L23+L26</f>
        <v>3000000</v>
      </c>
      <c r="M34" s="42" t="s">
        <v>30</v>
      </c>
      <c r="N34" s="53">
        <f>N23+N26</f>
        <v>8845480</v>
      </c>
      <c r="O34" s="53">
        <f>O23+O26</f>
        <v>93054520</v>
      </c>
      <c r="P34" s="59">
        <f>P23+P26</f>
        <v>0</v>
      </c>
      <c r="Q34" s="59">
        <f>Q23+Q26</f>
        <v>0</v>
      </c>
      <c r="R34" s="53">
        <f>R23+R26</f>
        <v>56006.049999999996</v>
      </c>
      <c r="S34" s="53">
        <f>S23+S26</f>
        <v>56006.049999999996</v>
      </c>
      <c r="T34" s="53">
        <f>T23+T26</f>
        <v>0</v>
      </c>
    </row>
    <row r="35" spans="1:20" ht="21.75" customHeight="1">
      <c r="A35" s="71"/>
      <c r="B35" s="72"/>
      <c r="C35" s="72"/>
      <c r="D35" s="14"/>
      <c r="E35" s="14"/>
      <c r="F35" s="14"/>
      <c r="G35" s="73"/>
      <c r="H35" s="73"/>
      <c r="I35" s="74"/>
      <c r="J35" s="74"/>
      <c r="K35" s="75"/>
      <c r="L35" s="75"/>
      <c r="M35" s="75"/>
      <c r="N35" s="75"/>
      <c r="O35" s="74"/>
      <c r="P35" s="74"/>
      <c r="Q35" s="74"/>
      <c r="R35" s="74"/>
      <c r="S35" s="74"/>
      <c r="T35" s="74"/>
    </row>
    <row r="36" spans="1:20" ht="21.75" customHeight="1">
      <c r="A36" s="71"/>
      <c r="B36" s="72"/>
      <c r="C36" s="72"/>
      <c r="D36" s="14"/>
      <c r="E36" s="14"/>
      <c r="F36" s="14"/>
      <c r="G36" s="73"/>
      <c r="H36" s="73"/>
      <c r="I36" s="74"/>
      <c r="J36" s="74"/>
      <c r="K36" s="75"/>
      <c r="L36" s="75"/>
      <c r="M36" s="75"/>
      <c r="N36" s="75"/>
      <c r="O36" s="74"/>
      <c r="P36" s="74"/>
      <c r="Q36" s="74"/>
      <c r="R36" s="74"/>
      <c r="S36" s="74"/>
      <c r="T36" s="74"/>
    </row>
    <row r="37" spans="1:11" ht="15.75">
      <c r="A37" s="76" t="s">
        <v>49</v>
      </c>
      <c r="B37" s="77"/>
      <c r="C37" s="77"/>
      <c r="D37" s="78"/>
      <c r="E37" s="78"/>
      <c r="F37" s="78"/>
      <c r="G37" s="79"/>
      <c r="H37" s="79"/>
      <c r="I37" s="80"/>
      <c r="J37" s="76"/>
      <c r="K37" s="81"/>
    </row>
    <row r="38" spans="1:10" ht="15.75">
      <c r="A38" s="80"/>
      <c r="B38" s="82"/>
      <c r="C38" s="82"/>
      <c r="D38" s="83"/>
      <c r="E38" s="83"/>
      <c r="F38" s="83"/>
      <c r="G38" s="84"/>
      <c r="H38" s="84"/>
      <c r="I38" s="80"/>
      <c r="J38" s="80"/>
    </row>
    <row r="39" spans="1:11" ht="15.75">
      <c r="A39" s="76" t="s">
        <v>50</v>
      </c>
      <c r="B39" s="77"/>
      <c r="C39" s="77"/>
      <c r="D39" s="78"/>
      <c r="E39" s="78"/>
      <c r="F39" s="78"/>
      <c r="G39" s="79"/>
      <c r="H39" s="79"/>
      <c r="I39" s="80"/>
      <c r="J39" s="76"/>
      <c r="K39" s="81"/>
    </row>
    <row r="40" spans="1:10" ht="15.75">
      <c r="A40" s="80"/>
      <c r="B40" s="82"/>
      <c r="C40" s="82"/>
      <c r="D40" s="83"/>
      <c r="E40" s="83"/>
      <c r="F40" s="83"/>
      <c r="G40" s="84"/>
      <c r="H40" s="84"/>
      <c r="I40" s="80"/>
      <c r="J40" s="80"/>
    </row>
    <row r="41" spans="1:11" ht="12.75" customHeight="1">
      <c r="A41" s="76" t="s">
        <v>51</v>
      </c>
      <c r="B41" s="77"/>
      <c r="C41" s="77"/>
      <c r="D41" s="78"/>
      <c r="E41" s="78"/>
      <c r="F41" s="78"/>
      <c r="G41" s="84" t="s">
        <v>52</v>
      </c>
      <c r="H41" s="85" t="s">
        <v>53</v>
      </c>
      <c r="I41" s="85"/>
      <c r="J41" s="76"/>
      <c r="K41" s="81"/>
    </row>
    <row r="44" ht="12.75">
      <c r="A44" s="1" t="s">
        <v>54</v>
      </c>
    </row>
    <row r="45" spans="1:11" ht="12.75">
      <c r="A45" s="81"/>
      <c r="B45" s="86"/>
      <c r="C45" s="86"/>
      <c r="D45" s="87"/>
      <c r="E45" s="87"/>
      <c r="F45" s="87"/>
      <c r="G45" s="88"/>
      <c r="H45" s="88"/>
      <c r="J45" s="81"/>
      <c r="K45" s="81"/>
    </row>
    <row r="56" ht="16.5" customHeight="1"/>
    <row r="57" ht="30" customHeight="1">
      <c r="B57" s="89"/>
    </row>
  </sheetData>
  <sheetProtection selectLockedCells="1" selectUnlockedCells="1"/>
  <mergeCells count="32">
    <mergeCell ref="Q1:T1"/>
    <mergeCell ref="Q2:T2"/>
    <mergeCell ref="R3:T3"/>
    <mergeCell ref="R4:T4"/>
    <mergeCell ref="A7:T7"/>
    <mergeCell ref="F9:O10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P13"/>
    <mergeCell ref="Q13:Q14"/>
    <mergeCell ref="R13:R14"/>
    <mergeCell ref="S13:S14"/>
    <mergeCell ref="T13:T14"/>
    <mergeCell ref="A16:T16"/>
    <mergeCell ref="A19:T19"/>
    <mergeCell ref="A24:T24"/>
    <mergeCell ref="A27:T27"/>
    <mergeCell ref="A30:T30"/>
    <mergeCell ref="A33:T33"/>
    <mergeCell ref="H41:I41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2023-07-03T15:56:42Z</cp:lastPrinted>
  <dcterms:created xsi:type="dcterms:W3CDTF">2006-06-05T06:40:26Z</dcterms:created>
  <dcterms:modified xsi:type="dcterms:W3CDTF">2023-09-04T09:16:29Z</dcterms:modified>
  <cp:category/>
  <cp:version/>
  <cp:contentType/>
  <cp:contentStatus/>
  <cp:revision>51</cp:revision>
</cp:coreProperties>
</file>