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'муниципалы'!$A$1:$T$41</definedName>
    <definedName name="Excel_BuiltIn_Print_Area" localSheetId="0">'муниципалы'!$A$1:$T$41</definedName>
  </definedNames>
  <calcPr fullCalcOnLoad="1"/>
</workbook>
</file>

<file path=xl/sharedStrings.xml><?xml version="1.0" encoding="utf-8"?>
<sst xmlns="http://schemas.openxmlformats.org/spreadsheetml/2006/main" count="113" uniqueCount="53">
  <si>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</si>
  <si>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</si>
  <si>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</si>
  <si>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июля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</si>
  <si>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</si>
  <si>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</si>
  <si>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</si>
  <si>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</si>
  <si>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</si>
  <si>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</si>
  <si>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</si>
  <si>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</si>
  <si>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</si>
  <si>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</si>
  <si>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</si>
  <si>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</si>
  <si>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</si>
  <si>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</si>
  <si>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июля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</si>
  <si>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</si>
  <si>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</si>
  <si>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</si>
  <si>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01.07.2022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</si>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</sst>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Normal="110" zoomScaleSheetLayoutView="100" workbookViewId="0" topLeftCell="F25">
      <selection activeCell="K37" sqref="K37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625" style="3" customWidth="1"/>
    <col min="6" max="6" width="13.875" style="3" customWidth="1"/>
    <col min="7" max="7" width="9.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2.00390625" style="1" customWidth="1"/>
    <col min="12" max="12" width="11.625" style="1" customWidth="1"/>
    <col min="13" max="13" width="11.75390625" style="1" customWidth="1"/>
    <col min="14" max="14" width="11.125" style="1" customWidth="1"/>
    <col min="15" max="15" width="11.50390625" style="1" customWidth="1"/>
    <col min="16" max="16" width="10.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30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8">O17</f>
        <v>13450725</v>
      </c>
      <c r="G17" s="42">
        <v>45285</v>
      </c>
      <c r="H17" s="43" t="s">
        <v>33</v>
      </c>
      <c r="I17" s="44" t="s">
        <v>34</v>
      </c>
      <c r="J17" s="45">
        <v>17493000</v>
      </c>
      <c r="K17" s="46">
        <v>44251</v>
      </c>
      <c r="L17" s="47"/>
      <c r="M17" s="46"/>
      <c r="N17" s="48">
        <v>4042275</v>
      </c>
      <c r="O17" s="49">
        <f aca="true" t="shared" si="1" ref="O17:O18">J17+L17-N17</f>
        <v>13450725</v>
      </c>
      <c r="P17" s="49">
        <v>0</v>
      </c>
      <c r="Q17" s="50">
        <v>0</v>
      </c>
      <c r="R17" s="51">
        <v>7836.32</v>
      </c>
      <c r="S17" s="51">
        <v>0</v>
      </c>
      <c r="T17" s="52">
        <f aca="true" t="shared" si="2" ref="T17:T18">Q17+R17-S17</f>
        <v>7836.32</v>
      </c>
    </row>
    <row r="18" spans="1:20" s="22" customFormat="1" ht="30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43" t="s">
        <v>33</v>
      </c>
      <c r="I18" s="44" t="s">
        <v>34</v>
      </c>
      <c r="J18" s="45">
        <v>32815600</v>
      </c>
      <c r="K18" s="46">
        <v>44489</v>
      </c>
      <c r="L18" s="47"/>
      <c r="M18" s="46"/>
      <c r="N18" s="48">
        <v>0</v>
      </c>
      <c r="O18" s="49">
        <f t="shared" si="1"/>
        <v>32815600</v>
      </c>
      <c r="P18" s="49">
        <v>0</v>
      </c>
      <c r="Q18" s="50">
        <v>0</v>
      </c>
      <c r="R18" s="51">
        <v>16272.94</v>
      </c>
      <c r="S18" s="51">
        <v>0</v>
      </c>
      <c r="T18" s="52">
        <f t="shared" si="2"/>
        <v>16272.94</v>
      </c>
    </row>
    <row r="19" spans="1:20" s="22" customFormat="1" ht="18.75" customHeight="1">
      <c r="A19" s="34" t="s">
        <v>26</v>
      </c>
      <c r="B19" s="24"/>
      <c r="C19" s="26" t="s">
        <v>27</v>
      </c>
      <c r="D19" s="26" t="s">
        <v>27</v>
      </c>
      <c r="E19" s="26" t="s">
        <v>27</v>
      </c>
      <c r="F19" s="53">
        <f>SUM(F17:F18)</f>
        <v>46266325</v>
      </c>
      <c r="G19" s="54" t="s">
        <v>27</v>
      </c>
      <c r="H19" s="54" t="s">
        <v>27</v>
      </c>
      <c r="I19" s="54" t="s">
        <v>27</v>
      </c>
      <c r="J19" s="53">
        <f>SUM(J17:J18)</f>
        <v>50308600</v>
      </c>
      <c r="K19" s="54" t="s">
        <v>27</v>
      </c>
      <c r="L19" s="55">
        <f>L17+L18</f>
        <v>0</v>
      </c>
      <c r="M19" s="54" t="s">
        <v>27</v>
      </c>
      <c r="N19" s="53">
        <f>SUM(N17:N18)</f>
        <v>4042275</v>
      </c>
      <c r="O19" s="53">
        <f>SUM(O17:O18)</f>
        <v>46266325</v>
      </c>
      <c r="P19" s="53">
        <f>SUM(P17:P18)</f>
        <v>0</v>
      </c>
      <c r="Q19" s="53">
        <f>SUM(Q17:Q18)</f>
        <v>0</v>
      </c>
      <c r="R19" s="53">
        <f>SUM(R17:R18)</f>
        <v>24109.260000000002</v>
      </c>
      <c r="S19" s="53">
        <f>SUM(S17:S18)</f>
        <v>0</v>
      </c>
      <c r="T19" s="53">
        <f>SUM(T17:T18)</f>
        <v>24109.260000000002</v>
      </c>
    </row>
    <row r="20" spans="1:20" s="22" customFormat="1" ht="31.5" customHeight="1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22" customFormat="1" ht="27" customHeight="1">
      <c r="A21" s="57" t="s">
        <v>29</v>
      </c>
      <c r="B21" s="58" t="s">
        <v>38</v>
      </c>
      <c r="C21" s="59" t="s">
        <v>39</v>
      </c>
      <c r="D21" s="60">
        <v>70000000</v>
      </c>
      <c r="E21" s="59" t="s">
        <v>32</v>
      </c>
      <c r="F21" s="41">
        <f aca="true" t="shared" si="3" ref="F21:F22">O21</f>
        <v>47184400</v>
      </c>
      <c r="G21" s="42">
        <v>44748</v>
      </c>
      <c r="H21" s="58" t="s">
        <v>33</v>
      </c>
      <c r="I21" s="61" t="s">
        <v>40</v>
      </c>
      <c r="J21" s="62">
        <v>47184400</v>
      </c>
      <c r="K21" s="63">
        <v>44021</v>
      </c>
      <c r="L21" s="64"/>
      <c r="M21" s="63"/>
      <c r="N21" s="65"/>
      <c r="O21" s="66">
        <f aca="true" t="shared" si="4" ref="O21:O22">J21+L21-N21</f>
        <v>47184400</v>
      </c>
      <c r="P21" s="41">
        <v>0</v>
      </c>
      <c r="Q21" s="41">
        <v>0</v>
      </c>
      <c r="R21" s="41">
        <v>1637880.39</v>
      </c>
      <c r="S21" s="41">
        <v>1637880.39</v>
      </c>
      <c r="T21" s="67">
        <f aca="true" t="shared" si="5" ref="T21:T22">Q21+R21-S21</f>
        <v>0</v>
      </c>
    </row>
    <row r="22" spans="1:20" s="22" customFormat="1" ht="27" customHeight="1">
      <c r="A22" s="57" t="s">
        <v>35</v>
      </c>
      <c r="B22" s="58" t="s">
        <v>41</v>
      </c>
      <c r="C22" s="59" t="s">
        <v>42</v>
      </c>
      <c r="D22" s="60">
        <v>10000000</v>
      </c>
      <c r="E22" s="59" t="s">
        <v>32</v>
      </c>
      <c r="F22" s="41">
        <f t="shared" si="3"/>
        <v>10000000</v>
      </c>
      <c r="G22" s="42">
        <v>44912</v>
      </c>
      <c r="H22" s="58" t="s">
        <v>33</v>
      </c>
      <c r="I22" s="61" t="s">
        <v>43</v>
      </c>
      <c r="J22" s="62">
        <v>10000000</v>
      </c>
      <c r="K22" s="63">
        <v>44187</v>
      </c>
      <c r="L22" s="64"/>
      <c r="M22" s="63"/>
      <c r="N22" s="65"/>
      <c r="O22" s="66">
        <f t="shared" si="4"/>
        <v>10000000</v>
      </c>
      <c r="P22" s="41">
        <v>0</v>
      </c>
      <c r="Q22" s="41">
        <v>0</v>
      </c>
      <c r="R22" s="41">
        <v>322328.77</v>
      </c>
      <c r="S22" s="41">
        <v>322328.77</v>
      </c>
      <c r="T22" s="67">
        <f t="shared" si="5"/>
        <v>0</v>
      </c>
    </row>
    <row r="23" spans="1:20" s="22" customFormat="1" ht="18.75" customHeight="1">
      <c r="A23" s="34" t="s">
        <v>26</v>
      </c>
      <c r="B23" s="24"/>
      <c r="C23" s="54" t="s">
        <v>27</v>
      </c>
      <c r="D23" s="54" t="s">
        <v>27</v>
      </c>
      <c r="E23" s="54" t="s">
        <v>27</v>
      </c>
      <c r="F23" s="53">
        <f>F21+F22</f>
        <v>57184400</v>
      </c>
      <c r="G23" s="54" t="s">
        <v>27</v>
      </c>
      <c r="H23" s="54" t="s">
        <v>27</v>
      </c>
      <c r="I23" s="54" t="s">
        <v>27</v>
      </c>
      <c r="J23" s="53">
        <f>J21+J22</f>
        <v>57184400</v>
      </c>
      <c r="K23" s="54" t="s">
        <v>27</v>
      </c>
      <c r="L23" s="53">
        <f>L21+L22</f>
        <v>0</v>
      </c>
      <c r="M23" s="54" t="s">
        <v>27</v>
      </c>
      <c r="N23" s="53">
        <f>N21+N22</f>
        <v>0</v>
      </c>
      <c r="O23" s="53">
        <f>O21+O22</f>
        <v>57184400</v>
      </c>
      <c r="P23" s="53">
        <f>P21+P22</f>
        <v>0</v>
      </c>
      <c r="Q23" s="53">
        <f>Q21+Q22</f>
        <v>0</v>
      </c>
      <c r="R23" s="53">
        <f>R21+R22</f>
        <v>1960209.16</v>
      </c>
      <c r="S23" s="53">
        <f>S21+S22</f>
        <v>1960209.16</v>
      </c>
      <c r="T23" s="53">
        <f>T21+T22</f>
        <v>0</v>
      </c>
    </row>
    <row r="24" spans="1:20" s="22" customFormat="1" ht="18.75" customHeight="1">
      <c r="A24" s="56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2" customFormat="1" ht="18.75" customHeight="1">
      <c r="A25" s="23"/>
      <c r="B25" s="24"/>
      <c r="C25" s="25"/>
      <c r="D25" s="26"/>
      <c r="E25" s="27"/>
      <c r="F25" s="27"/>
      <c r="G25" s="28"/>
      <c r="H25" s="29"/>
      <c r="I25" s="30"/>
      <c r="J25" s="31"/>
      <c r="K25" s="30"/>
      <c r="L25" s="30"/>
      <c r="M25" s="30"/>
      <c r="N25" s="32"/>
      <c r="O25" s="30"/>
      <c r="P25" s="30"/>
      <c r="Q25" s="30"/>
      <c r="R25" s="30"/>
      <c r="S25" s="30"/>
      <c r="T25" s="33"/>
    </row>
    <row r="26" spans="1:20" s="22" customFormat="1" ht="18.75" customHeight="1">
      <c r="A26" s="34" t="s">
        <v>26</v>
      </c>
      <c r="B26" s="24"/>
      <c r="C26" s="26" t="s">
        <v>27</v>
      </c>
      <c r="D26" s="26" t="s">
        <v>27</v>
      </c>
      <c r="E26" s="26" t="s">
        <v>27</v>
      </c>
      <c r="F26" s="26"/>
      <c r="G26" s="26" t="s">
        <v>27</v>
      </c>
      <c r="H26" s="26" t="s">
        <v>27</v>
      </c>
      <c r="I26" s="26" t="s">
        <v>27</v>
      </c>
      <c r="J26" s="31"/>
      <c r="K26" s="26" t="s">
        <v>27</v>
      </c>
      <c r="L26" s="30"/>
      <c r="M26" s="26" t="s">
        <v>27</v>
      </c>
      <c r="N26" s="32"/>
      <c r="O26" s="30"/>
      <c r="P26" s="30"/>
      <c r="Q26" s="30"/>
      <c r="R26" s="30"/>
      <c r="S26" s="30"/>
      <c r="T26" s="33"/>
    </row>
    <row r="27" spans="1:20" s="22" customFormat="1" ht="31.5" customHeight="1">
      <c r="A27" s="56" t="s">
        <v>45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/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68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s="72" customFormat="1" ht="21.75" customHeight="1">
      <c r="A31" s="69"/>
      <c r="B31" s="69"/>
      <c r="C31" s="14" t="s">
        <v>27</v>
      </c>
      <c r="D31" s="14" t="s">
        <v>27</v>
      </c>
      <c r="E31" s="14" t="s">
        <v>27</v>
      </c>
      <c r="F31" s="53">
        <f>F19+F23</f>
        <v>103450725</v>
      </c>
      <c r="G31" s="14" t="s">
        <v>27</v>
      </c>
      <c r="H31" s="14" t="s">
        <v>27</v>
      </c>
      <c r="I31" s="14" t="s">
        <v>27</v>
      </c>
      <c r="J31" s="53">
        <f>J19+J23</f>
        <v>107493000</v>
      </c>
      <c r="K31" s="14" t="s">
        <v>27</v>
      </c>
      <c r="L31" s="70">
        <f>L19+L23</f>
        <v>0</v>
      </c>
      <c r="M31" s="14" t="s">
        <v>27</v>
      </c>
      <c r="N31" s="53">
        <f>N19+N23</f>
        <v>4042275</v>
      </c>
      <c r="O31" s="53">
        <f>O19+O23</f>
        <v>103450725</v>
      </c>
      <c r="P31" s="71">
        <f>P19+P23</f>
        <v>0</v>
      </c>
      <c r="Q31" s="71">
        <f>Q19+Q23</f>
        <v>0</v>
      </c>
      <c r="R31" s="53">
        <f>R19+R23</f>
        <v>1984318.42</v>
      </c>
      <c r="S31" s="53">
        <f>S19+S23</f>
        <v>1960209.16</v>
      </c>
      <c r="T31" s="70">
        <f>T19+T23</f>
        <v>24109.260000000002</v>
      </c>
    </row>
    <row r="32" spans="1:20" ht="21.75" customHeight="1">
      <c r="A32" s="73"/>
      <c r="B32" s="74"/>
      <c r="C32" s="74"/>
      <c r="D32" s="12"/>
      <c r="E32" s="12"/>
      <c r="F32" s="12"/>
      <c r="G32" s="75"/>
      <c r="H32" s="75"/>
      <c r="I32" s="76"/>
      <c r="J32" s="76"/>
      <c r="K32" s="77"/>
      <c r="L32" s="77"/>
      <c r="M32" s="77"/>
      <c r="N32" s="77"/>
      <c r="O32" s="76"/>
      <c r="P32" s="76"/>
      <c r="Q32" s="76"/>
      <c r="R32" s="76"/>
      <c r="S32" s="76"/>
      <c r="T32" s="76"/>
    </row>
    <row r="33" spans="1:20" ht="21.75" customHeight="1">
      <c r="A33" s="73"/>
      <c r="B33" s="74"/>
      <c r="C33" s="74"/>
      <c r="D33" s="12"/>
      <c r="E33" s="12"/>
      <c r="F33" s="12"/>
      <c r="G33" s="75"/>
      <c r="H33" s="75"/>
      <c r="I33" s="76"/>
      <c r="J33" s="76"/>
      <c r="K33" s="77"/>
      <c r="L33" s="77"/>
      <c r="M33" s="77"/>
      <c r="N33" s="77"/>
      <c r="O33" s="76"/>
      <c r="P33" s="76"/>
      <c r="Q33" s="76"/>
      <c r="R33" s="76"/>
      <c r="S33" s="76"/>
      <c r="T33" s="76"/>
    </row>
    <row r="34" spans="1:11" ht="12.75">
      <c r="A34" s="78" t="s">
        <v>47</v>
      </c>
      <c r="B34" s="79"/>
      <c r="C34" s="79"/>
      <c r="D34" s="80"/>
      <c r="E34" s="80"/>
      <c r="F34" s="80"/>
      <c r="G34" s="81"/>
      <c r="H34" s="81"/>
      <c r="J34" s="78"/>
      <c r="K34" s="78"/>
    </row>
    <row r="36" spans="1:11" ht="12.75">
      <c r="A36" s="78" t="s">
        <v>48</v>
      </c>
      <c r="B36" s="79"/>
      <c r="C36" s="79"/>
      <c r="D36" s="80"/>
      <c r="E36" s="80"/>
      <c r="F36" s="80"/>
      <c r="G36" s="81"/>
      <c r="H36" s="81"/>
      <c r="J36" s="78"/>
      <c r="K36" s="78"/>
    </row>
    <row r="38" spans="1:11" ht="12.75" customHeight="1">
      <c r="A38" s="78" t="s">
        <v>49</v>
      </c>
      <c r="B38" s="79"/>
      <c r="C38" s="79"/>
      <c r="D38" s="80"/>
      <c r="E38" s="80"/>
      <c r="F38" s="80"/>
      <c r="G38" s="4" t="s">
        <v>50</v>
      </c>
      <c r="H38" s="82" t="s">
        <v>51</v>
      </c>
      <c r="I38" s="82"/>
      <c r="J38" s="78"/>
      <c r="K38" s="78"/>
    </row>
    <row r="41" ht="12.75">
      <c r="A41" s="1" t="s">
        <v>52</v>
      </c>
    </row>
    <row r="42" spans="1:11" ht="12.75">
      <c r="A42" s="78"/>
      <c r="B42" s="79"/>
      <c r="C42" s="79"/>
      <c r="D42" s="80"/>
      <c r="E42" s="80"/>
      <c r="F42" s="80"/>
      <c r="G42" s="81"/>
      <c r="H42" s="81"/>
      <c r="J42" s="78"/>
      <c r="K42" s="78"/>
    </row>
    <row r="53" ht="16.5" customHeight="1"/>
    <row r="54" ht="30" customHeight="1">
      <c r="B54" s="83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0:T20"/>
    <mergeCell ref="A24:T24"/>
    <mergeCell ref="A27:T27"/>
    <mergeCell ref="A30:T30"/>
    <mergeCell ref="H38:I38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2022-06-01T09:19:48Z</cp:lastPrinted>
  <dcterms:created xsi:type="dcterms:W3CDTF">2006-06-05T06:40:26Z</dcterms:created>
  <dcterms:modified xsi:type="dcterms:W3CDTF">2022-07-04T08:06:28Z</dcterms:modified>
  <cp:category/>
  <cp:version/>
  <cp:contentType/>
  <cp:contentStatus/>
  <cp:revision>37</cp:revision>
</cp:coreProperties>
</file>