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'муниципалы'!$A$1:$T$43</definedName>
    <definedName name="Excel_BuiltIn_Print_Area" localSheetId="0">'муниципалы'!$A$1:$T$43</definedName>
  </definedNames>
  <calcPr fullCalcOnLoad="1"/>
</workbook>
</file>

<file path=xl/sharedStrings.xml><?xml version="1.0" encoding="utf-8"?>
<sst xmlns="http://schemas.openxmlformats.org/spreadsheetml/2006/main" count="125" uniqueCount="57">
  <si>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</si>
  <si>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</si>
  <si>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</si>
  <si>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января 2023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</si>
  <si>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</si>
  <si>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</si>
  <si>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</si>
  <si>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</si>
  <si>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</si>
  <si>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</si>
  <si>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</si>
  <si>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</si>
  <si>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</si>
  <si>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01.01.2022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</si>
  <si>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</si>
  <si>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</si>
  <si>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</si>
  <si>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</si>
  <si>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января 2023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</si>
  <si>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</si>
  <si>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</si>
  <si>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</si>
  <si>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01.01.2023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</si>
  <si>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</si>
  <si>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</si>
  <si>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</si>
  <si>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</si>
  <si>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</si>
  <si>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</si>
  <si>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</si>
  <si>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</si>
  <si>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</si>
  <si>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</si>
  <si>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</si>
  <si>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</si>
  <si>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</si>
  <si>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</si>
  <si>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</si>
  <si>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</si>
  <si>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</si>
  <si>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</si>
  <si>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</si>
  <si>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</si>
  <si>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</si>
  <si>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</si>
  <si>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</si>
  <si>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>Муниципальный контракт № 56аэф-22 от 25.11.2022г.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</si>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</sst>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/>
    </xf>
    <xf numFmtId="164" fontId="12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1" fillId="0" borderId="0" xfId="0" applyFont="1" applyAlignment="1">
      <alignment/>
    </xf>
    <xf numFmtId="164" fontId="16" fillId="0" borderId="0" xfId="0" applyFont="1" applyAlignment="1">
      <alignment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view="pageBreakPreview" zoomScaleNormal="110" zoomScaleSheetLayoutView="100" workbookViewId="0" topLeftCell="I20">
      <selection activeCell="O33" sqref="O33"/>
    </sheetView>
  </sheetViews>
  <sheetFormatPr defaultColWidth="9.00390625" defaultRowHeight="12.75"/>
  <cols>
    <col min="1" max="1" width="3.875" style="1" customWidth="1"/>
    <col min="2" max="2" width="19.125" style="2" customWidth="1"/>
    <col min="3" max="3" width="15.875" style="2" customWidth="1"/>
    <col min="4" max="4" width="13.375" style="3" customWidth="1"/>
    <col min="5" max="5" width="11.625" style="3" customWidth="1"/>
    <col min="6" max="6" width="16.75390625" style="3" customWidth="1"/>
    <col min="7" max="7" width="13.25390625" style="4" customWidth="1"/>
    <col min="8" max="8" width="11.25390625" style="4" customWidth="1"/>
    <col min="9" max="9" width="14.50390625" style="1" customWidth="1"/>
    <col min="10" max="10" width="16.50390625" style="1" customWidth="1"/>
    <col min="11" max="11" width="11.875" style="1" customWidth="1"/>
    <col min="12" max="12" width="16.00390625" style="1" customWidth="1"/>
    <col min="13" max="13" width="11.75390625" style="1" customWidth="1"/>
    <col min="14" max="14" width="15.50390625" style="1" customWidth="1"/>
    <col min="15" max="15" width="16.00390625" style="1" customWidth="1"/>
    <col min="16" max="16" width="10.625" style="1" customWidth="1"/>
    <col min="17" max="17" width="10.50390625" style="1" customWidth="1"/>
    <col min="18" max="19" width="14.75390625" style="1" customWidth="1"/>
    <col min="20" max="20" width="11.75390625" style="1" customWidth="1"/>
    <col min="21" max="16384" width="8.75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2" customFormat="1" ht="57.75" customHeight="1">
      <c r="A17" s="36" t="s">
        <v>29</v>
      </c>
      <c r="B17" s="37" t="s">
        <v>30</v>
      </c>
      <c r="C17" s="38" t="s">
        <v>31</v>
      </c>
      <c r="D17" s="39">
        <v>20243000</v>
      </c>
      <c r="E17" s="40" t="s">
        <v>32</v>
      </c>
      <c r="F17" s="41">
        <f aca="true" t="shared" si="0" ref="F17:F19">O17</f>
        <v>8900000</v>
      </c>
      <c r="G17" s="42">
        <v>45285</v>
      </c>
      <c r="H17" s="37" t="s">
        <v>33</v>
      </c>
      <c r="I17" s="43" t="s">
        <v>34</v>
      </c>
      <c r="J17" s="44">
        <v>17493000</v>
      </c>
      <c r="K17" s="45">
        <v>44251</v>
      </c>
      <c r="L17" s="46"/>
      <c r="M17" s="45"/>
      <c r="N17" s="47">
        <v>8593000</v>
      </c>
      <c r="O17" s="48">
        <f aca="true" t="shared" si="1" ref="O17:O19">J17+L17-N17</f>
        <v>8900000</v>
      </c>
      <c r="P17" s="48">
        <v>0</v>
      </c>
      <c r="Q17" s="49">
        <v>0</v>
      </c>
      <c r="R17" s="48">
        <v>13484.47</v>
      </c>
      <c r="S17" s="48">
        <v>13484.47</v>
      </c>
      <c r="T17" s="50">
        <f aca="true" t="shared" si="2" ref="T17:T19">Q17+R17-S17</f>
        <v>0</v>
      </c>
    </row>
    <row r="18" spans="1:20" s="22" customFormat="1" ht="53.25" customHeight="1">
      <c r="A18" s="36" t="s">
        <v>35</v>
      </c>
      <c r="B18" s="37" t="s">
        <v>36</v>
      </c>
      <c r="C18" s="38" t="s">
        <v>31</v>
      </c>
      <c r="D18" s="39">
        <v>32815600</v>
      </c>
      <c r="E18" s="40" t="s">
        <v>32</v>
      </c>
      <c r="F18" s="41">
        <f t="shared" si="0"/>
        <v>32815600</v>
      </c>
      <c r="G18" s="42">
        <v>46295</v>
      </c>
      <c r="H18" s="37" t="s">
        <v>33</v>
      </c>
      <c r="I18" s="43" t="s">
        <v>34</v>
      </c>
      <c r="J18" s="44">
        <v>32815600</v>
      </c>
      <c r="K18" s="45">
        <v>44489</v>
      </c>
      <c r="L18" s="46"/>
      <c r="M18" s="45"/>
      <c r="N18" s="47">
        <v>0</v>
      </c>
      <c r="O18" s="48">
        <f t="shared" si="1"/>
        <v>32815600</v>
      </c>
      <c r="P18" s="48">
        <v>0</v>
      </c>
      <c r="Q18" s="49">
        <v>0</v>
      </c>
      <c r="R18" s="48">
        <v>32815.6</v>
      </c>
      <c r="S18" s="48">
        <v>32815.6</v>
      </c>
      <c r="T18" s="50">
        <f t="shared" si="2"/>
        <v>0</v>
      </c>
    </row>
    <row r="19" spans="1:20" s="22" customFormat="1" ht="54.75" customHeight="1">
      <c r="A19" s="36" t="s">
        <v>37</v>
      </c>
      <c r="B19" s="37" t="s">
        <v>38</v>
      </c>
      <c r="C19" s="38" t="s">
        <v>31</v>
      </c>
      <c r="D19" s="39">
        <v>57184400</v>
      </c>
      <c r="E19" s="40" t="s">
        <v>32</v>
      </c>
      <c r="F19" s="41">
        <f t="shared" si="0"/>
        <v>57184400</v>
      </c>
      <c r="G19" s="42">
        <v>46563</v>
      </c>
      <c r="H19" s="37" t="s">
        <v>33</v>
      </c>
      <c r="I19" s="43" t="s">
        <v>34</v>
      </c>
      <c r="J19" s="44">
        <v>0</v>
      </c>
      <c r="K19" s="45">
        <v>44746</v>
      </c>
      <c r="L19" s="46">
        <v>57184400</v>
      </c>
      <c r="M19" s="45"/>
      <c r="N19" s="47">
        <v>0</v>
      </c>
      <c r="O19" s="48">
        <f t="shared" si="1"/>
        <v>57184400</v>
      </c>
      <c r="P19" s="48"/>
      <c r="Q19" s="49"/>
      <c r="R19" s="48">
        <v>28357.2</v>
      </c>
      <c r="S19" s="48">
        <v>28357.2</v>
      </c>
      <c r="T19" s="50">
        <f t="shared" si="2"/>
        <v>0</v>
      </c>
    </row>
    <row r="20" spans="1:20" s="22" customFormat="1" ht="18.75" customHeight="1">
      <c r="A20" s="34" t="s">
        <v>26</v>
      </c>
      <c r="B20" s="51"/>
      <c r="C20" s="40" t="s">
        <v>27</v>
      </c>
      <c r="D20" s="40" t="s">
        <v>27</v>
      </c>
      <c r="E20" s="40" t="s">
        <v>27</v>
      </c>
      <c r="F20" s="52">
        <f>SUM(F17:F19)</f>
        <v>98900000</v>
      </c>
      <c r="G20" s="53" t="s">
        <v>27</v>
      </c>
      <c r="H20" s="53" t="s">
        <v>27</v>
      </c>
      <c r="I20" s="53" t="s">
        <v>27</v>
      </c>
      <c r="J20" s="52">
        <f>SUM(J17:J18)</f>
        <v>50308600</v>
      </c>
      <c r="K20" s="53" t="s">
        <v>27</v>
      </c>
      <c r="L20" s="54">
        <f>L17+L18+L19</f>
        <v>57184400</v>
      </c>
      <c r="M20" s="53" t="s">
        <v>27</v>
      </c>
      <c r="N20" s="52">
        <f>SUM(N17:N19)</f>
        <v>8593000</v>
      </c>
      <c r="O20" s="52">
        <f>SUM(O17:O19)</f>
        <v>98900000</v>
      </c>
      <c r="P20" s="52">
        <f>SUM(P17:P18)</f>
        <v>0</v>
      </c>
      <c r="Q20" s="52">
        <f>SUM(Q17:Q18)</f>
        <v>0</v>
      </c>
      <c r="R20" s="52">
        <f>SUM(R17:R19)</f>
        <v>74657.27</v>
      </c>
      <c r="S20" s="52">
        <f>SUM(S17:S19)</f>
        <v>74657.27</v>
      </c>
      <c r="T20" s="52">
        <f>SUM(T17:T18)</f>
        <v>0</v>
      </c>
    </row>
    <row r="21" spans="1:20" s="22" customFormat="1" ht="31.5" customHeight="1">
      <c r="A21" s="55" t="s">
        <v>39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s="22" customFormat="1" ht="54.75" customHeight="1">
      <c r="A22" s="56" t="s">
        <v>29</v>
      </c>
      <c r="B22" s="40" t="s">
        <v>40</v>
      </c>
      <c r="C22" s="57" t="s">
        <v>41</v>
      </c>
      <c r="D22" s="58">
        <v>70000000</v>
      </c>
      <c r="E22" s="57" t="s">
        <v>32</v>
      </c>
      <c r="F22" s="41">
        <f aca="true" t="shared" si="3" ref="F22:F24">O22</f>
        <v>0</v>
      </c>
      <c r="G22" s="42">
        <v>44748</v>
      </c>
      <c r="H22" s="40" t="s">
        <v>33</v>
      </c>
      <c r="I22" s="59" t="s">
        <v>42</v>
      </c>
      <c r="J22" s="60">
        <v>47184400</v>
      </c>
      <c r="K22" s="61">
        <v>44021</v>
      </c>
      <c r="L22" s="62"/>
      <c r="M22" s="61">
        <v>44747</v>
      </c>
      <c r="N22" s="63">
        <v>47184400</v>
      </c>
      <c r="O22" s="64">
        <f aca="true" t="shared" si="4" ref="O22:O24">J22+L22-N22</f>
        <v>0</v>
      </c>
      <c r="P22" s="41">
        <v>0</v>
      </c>
      <c r="Q22" s="41">
        <v>0</v>
      </c>
      <c r="R22" s="41">
        <v>1683125.71</v>
      </c>
      <c r="S22" s="41">
        <v>1683125.71</v>
      </c>
      <c r="T22" s="50">
        <f aca="true" t="shared" si="5" ref="T22:T24">Q22+R22-S22</f>
        <v>0</v>
      </c>
    </row>
    <row r="23" spans="1:20" s="22" customFormat="1" ht="56.25" customHeight="1">
      <c r="A23" s="56" t="s">
        <v>35</v>
      </c>
      <c r="B23" s="40" t="s">
        <v>43</v>
      </c>
      <c r="C23" s="57" t="s">
        <v>44</v>
      </c>
      <c r="D23" s="58">
        <v>10000000</v>
      </c>
      <c r="E23" s="57" t="s">
        <v>32</v>
      </c>
      <c r="F23" s="41">
        <f t="shared" si="3"/>
        <v>0</v>
      </c>
      <c r="G23" s="42">
        <v>44912</v>
      </c>
      <c r="H23" s="40" t="s">
        <v>33</v>
      </c>
      <c r="I23" s="59" t="s">
        <v>45</v>
      </c>
      <c r="J23" s="60">
        <v>10000000</v>
      </c>
      <c r="K23" s="61">
        <v>44187</v>
      </c>
      <c r="L23" s="62"/>
      <c r="M23" s="61">
        <v>44747</v>
      </c>
      <c r="N23" s="63">
        <v>10000000</v>
      </c>
      <c r="O23" s="64">
        <f t="shared" si="4"/>
        <v>0</v>
      </c>
      <c r="P23" s="41">
        <v>0</v>
      </c>
      <c r="Q23" s="41">
        <v>0</v>
      </c>
      <c r="R23" s="41">
        <v>331232.88</v>
      </c>
      <c r="S23" s="41">
        <v>331232.88</v>
      </c>
      <c r="T23" s="50">
        <f t="shared" si="5"/>
        <v>0</v>
      </c>
    </row>
    <row r="24" spans="1:20" s="22" customFormat="1" ht="56.25" customHeight="1">
      <c r="A24" s="56" t="s">
        <v>37</v>
      </c>
      <c r="B24" s="40" t="s">
        <v>46</v>
      </c>
      <c r="C24" s="57" t="s">
        <v>41</v>
      </c>
      <c r="D24" s="58">
        <v>5000000</v>
      </c>
      <c r="E24" s="57" t="s">
        <v>32</v>
      </c>
      <c r="F24" s="41">
        <f t="shared" si="3"/>
        <v>0</v>
      </c>
      <c r="G24" s="42">
        <v>45620</v>
      </c>
      <c r="H24" s="40" t="s">
        <v>33</v>
      </c>
      <c r="I24" s="59" t="s">
        <v>47</v>
      </c>
      <c r="J24" s="60">
        <v>0</v>
      </c>
      <c r="K24" s="61"/>
      <c r="L24" s="62">
        <v>0</v>
      </c>
      <c r="M24" s="61"/>
      <c r="N24" s="63">
        <v>0</v>
      </c>
      <c r="O24" s="64">
        <f t="shared" si="4"/>
        <v>0</v>
      </c>
      <c r="P24" s="41">
        <v>0</v>
      </c>
      <c r="Q24" s="41">
        <v>0</v>
      </c>
      <c r="R24" s="41">
        <v>0</v>
      </c>
      <c r="S24" s="41">
        <v>0</v>
      </c>
      <c r="T24" s="50">
        <f t="shared" si="5"/>
        <v>0</v>
      </c>
    </row>
    <row r="25" spans="1:20" s="22" customFormat="1" ht="18.75" customHeight="1">
      <c r="A25" s="34" t="s">
        <v>26</v>
      </c>
      <c r="B25" s="51"/>
      <c r="C25" s="53" t="s">
        <v>27</v>
      </c>
      <c r="D25" s="53" t="s">
        <v>27</v>
      </c>
      <c r="E25" s="53" t="s">
        <v>27</v>
      </c>
      <c r="F25" s="52">
        <f>F22+F23+F24</f>
        <v>0</v>
      </c>
      <c r="G25" s="53" t="s">
        <v>27</v>
      </c>
      <c r="H25" s="53" t="s">
        <v>27</v>
      </c>
      <c r="I25" s="53" t="s">
        <v>27</v>
      </c>
      <c r="J25" s="52">
        <f>J22+J23+J24</f>
        <v>57184400</v>
      </c>
      <c r="K25" s="53" t="s">
        <v>27</v>
      </c>
      <c r="L25" s="52">
        <f>L22+L23+L24</f>
        <v>0</v>
      </c>
      <c r="M25" s="53" t="s">
        <v>27</v>
      </c>
      <c r="N25" s="65">
        <f>N22+N23+N24</f>
        <v>57184400</v>
      </c>
      <c r="O25" s="66">
        <f>O22+O23+O24</f>
        <v>0</v>
      </c>
      <c r="P25" s="52">
        <f>P22+P23+P24</f>
        <v>0</v>
      </c>
      <c r="Q25" s="52">
        <f>Q22+Q23+Q24</f>
        <v>0</v>
      </c>
      <c r="R25" s="52">
        <f>R22+R23+R24</f>
        <v>2014358.5899999999</v>
      </c>
      <c r="S25" s="52">
        <f>S22+S23+S24</f>
        <v>2014358.5899999999</v>
      </c>
      <c r="T25" s="52">
        <f>T22+T23+T24</f>
        <v>0</v>
      </c>
    </row>
    <row r="26" spans="1:20" s="22" customFormat="1" ht="18.75" customHeight="1">
      <c r="A26" s="55" t="s">
        <v>48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0" s="22" customFormat="1" ht="18.75" customHeight="1">
      <c r="A27" s="23"/>
      <c r="B27" s="24"/>
      <c r="C27" s="25"/>
      <c r="D27" s="26"/>
      <c r="E27" s="27"/>
      <c r="F27" s="27"/>
      <c r="G27" s="28"/>
      <c r="H27" s="29"/>
      <c r="I27" s="30"/>
      <c r="J27" s="31"/>
      <c r="K27" s="30"/>
      <c r="L27" s="30"/>
      <c r="M27" s="30"/>
      <c r="N27" s="32"/>
      <c r="O27" s="30"/>
      <c r="P27" s="30"/>
      <c r="Q27" s="30"/>
      <c r="R27" s="30"/>
      <c r="S27" s="30"/>
      <c r="T27" s="33"/>
    </row>
    <row r="28" spans="1:20" s="22" customFormat="1" ht="18.75" customHeight="1">
      <c r="A28" s="34" t="s">
        <v>26</v>
      </c>
      <c r="B28" s="24"/>
      <c r="C28" s="26" t="s">
        <v>27</v>
      </c>
      <c r="D28" s="26" t="s">
        <v>27</v>
      </c>
      <c r="E28" s="26" t="s">
        <v>27</v>
      </c>
      <c r="F28" s="26"/>
      <c r="G28" s="26" t="s">
        <v>27</v>
      </c>
      <c r="H28" s="26" t="s">
        <v>27</v>
      </c>
      <c r="I28" s="26" t="s">
        <v>27</v>
      </c>
      <c r="J28" s="31"/>
      <c r="K28" s="26" t="s">
        <v>27</v>
      </c>
      <c r="L28" s="30"/>
      <c r="M28" s="26" t="s">
        <v>27</v>
      </c>
      <c r="N28" s="32"/>
      <c r="O28" s="30"/>
      <c r="P28" s="30"/>
      <c r="Q28" s="30"/>
      <c r="R28" s="30"/>
      <c r="S28" s="30"/>
      <c r="T28" s="33"/>
    </row>
    <row r="29" spans="1:20" s="22" customFormat="1" ht="31.5" customHeight="1">
      <c r="A29" s="55" t="s">
        <v>49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s="22" customFormat="1" ht="18.75" customHeight="1">
      <c r="A30" s="23"/>
      <c r="B30" s="24"/>
      <c r="C30" s="25"/>
      <c r="D30" s="26"/>
      <c r="E30" s="27"/>
      <c r="F30" s="27"/>
      <c r="G30" s="28"/>
      <c r="H30" s="29"/>
      <c r="I30" s="30"/>
      <c r="J30" s="31"/>
      <c r="K30" s="30"/>
      <c r="L30" s="30"/>
      <c r="M30" s="30"/>
      <c r="N30" s="32"/>
      <c r="O30" s="30"/>
      <c r="P30" s="30"/>
      <c r="Q30" s="30"/>
      <c r="R30" s="30"/>
      <c r="S30" s="30"/>
      <c r="T30" s="33"/>
    </row>
    <row r="31" spans="1:20" s="22" customFormat="1" ht="18.75" customHeight="1">
      <c r="A31" s="34" t="s">
        <v>26</v>
      </c>
      <c r="B31" s="24"/>
      <c r="C31" s="26" t="s">
        <v>27</v>
      </c>
      <c r="D31" s="26" t="s">
        <v>27</v>
      </c>
      <c r="E31" s="26"/>
      <c r="F31" s="26"/>
      <c r="G31" s="26" t="s">
        <v>27</v>
      </c>
      <c r="H31" s="26" t="s">
        <v>27</v>
      </c>
      <c r="I31" s="26" t="s">
        <v>27</v>
      </c>
      <c r="J31" s="31"/>
      <c r="K31" s="26" t="s">
        <v>27</v>
      </c>
      <c r="L31" s="30"/>
      <c r="M31" s="26" t="s">
        <v>27</v>
      </c>
      <c r="N31" s="32"/>
      <c r="O31" s="30"/>
      <c r="P31" s="30"/>
      <c r="Q31" s="30"/>
      <c r="R31" s="30"/>
      <c r="S31" s="30"/>
      <c r="T31" s="33"/>
    </row>
    <row r="32" spans="1:20" s="22" customFormat="1" ht="18.75" customHeight="1">
      <c r="A32" s="67" t="s">
        <v>50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s="69" customFormat="1" ht="21.75" customHeight="1">
      <c r="A33" s="68"/>
      <c r="B33" s="68"/>
      <c r="C33" s="40" t="s">
        <v>27</v>
      </c>
      <c r="D33" s="40" t="s">
        <v>27</v>
      </c>
      <c r="E33" s="40" t="s">
        <v>27</v>
      </c>
      <c r="F33" s="52">
        <f>F20+F25</f>
        <v>98900000</v>
      </c>
      <c r="G33" s="40" t="s">
        <v>27</v>
      </c>
      <c r="H33" s="40" t="s">
        <v>27</v>
      </c>
      <c r="I33" s="40" t="s">
        <v>27</v>
      </c>
      <c r="J33" s="52">
        <f>J20+J25</f>
        <v>107493000</v>
      </c>
      <c r="K33" s="40" t="s">
        <v>27</v>
      </c>
      <c r="L33" s="52">
        <f>L20+L25</f>
        <v>57184400</v>
      </c>
      <c r="M33" s="40" t="s">
        <v>27</v>
      </c>
      <c r="N33" s="52">
        <f>N20+N25</f>
        <v>65777400</v>
      </c>
      <c r="O33" s="52">
        <f>O20+O25</f>
        <v>98900000</v>
      </c>
      <c r="P33" s="58">
        <f>P20+P25</f>
        <v>0</v>
      </c>
      <c r="Q33" s="58">
        <f>Q20+Q25</f>
        <v>0</v>
      </c>
      <c r="R33" s="52">
        <f>R20+R25</f>
        <v>2089015.8599999999</v>
      </c>
      <c r="S33" s="52">
        <f>S20+S25</f>
        <v>2089015.8599999999</v>
      </c>
      <c r="T33" s="52">
        <f>T20+T25</f>
        <v>0</v>
      </c>
    </row>
    <row r="34" spans="1:20" ht="21.75" customHeight="1">
      <c r="A34" s="70"/>
      <c r="B34" s="71"/>
      <c r="C34" s="71"/>
      <c r="D34" s="12"/>
      <c r="E34" s="12"/>
      <c r="F34" s="12"/>
      <c r="G34" s="72"/>
      <c r="H34" s="72"/>
      <c r="I34" s="73"/>
      <c r="J34" s="73"/>
      <c r="K34" s="74"/>
      <c r="L34" s="74"/>
      <c r="M34" s="74"/>
      <c r="N34" s="74"/>
      <c r="O34" s="73"/>
      <c r="P34" s="73"/>
      <c r="Q34" s="73"/>
      <c r="R34" s="73"/>
      <c r="S34" s="73"/>
      <c r="T34" s="73"/>
    </row>
    <row r="35" spans="1:20" ht="21.75" customHeight="1">
      <c r="A35" s="70"/>
      <c r="B35" s="71"/>
      <c r="C35" s="71"/>
      <c r="D35" s="12"/>
      <c r="E35" s="12"/>
      <c r="F35" s="12"/>
      <c r="G35" s="72"/>
      <c r="H35" s="72"/>
      <c r="I35" s="73"/>
      <c r="J35" s="73"/>
      <c r="K35" s="74"/>
      <c r="L35" s="74"/>
      <c r="M35" s="74"/>
      <c r="N35" s="74"/>
      <c r="O35" s="73"/>
      <c r="P35" s="73"/>
      <c r="Q35" s="73"/>
      <c r="R35" s="73"/>
      <c r="S35" s="73"/>
      <c r="T35" s="73"/>
    </row>
    <row r="36" spans="1:11" ht="15.75">
      <c r="A36" s="75" t="s">
        <v>51</v>
      </c>
      <c r="B36" s="76"/>
      <c r="C36" s="76"/>
      <c r="D36" s="77"/>
      <c r="E36" s="77"/>
      <c r="F36" s="77"/>
      <c r="G36" s="78"/>
      <c r="H36" s="78"/>
      <c r="I36" s="79"/>
      <c r="J36" s="75"/>
      <c r="K36" s="80"/>
    </row>
    <row r="37" spans="1:10" ht="15.75">
      <c r="A37" s="79"/>
      <c r="B37" s="81"/>
      <c r="C37" s="81"/>
      <c r="D37" s="82"/>
      <c r="E37" s="82"/>
      <c r="F37" s="82"/>
      <c r="G37" s="83"/>
      <c r="H37" s="83"/>
      <c r="I37" s="79"/>
      <c r="J37" s="79"/>
    </row>
    <row r="38" spans="1:11" ht="15.75">
      <c r="A38" s="75" t="s">
        <v>52</v>
      </c>
      <c r="B38" s="76"/>
      <c r="C38" s="76"/>
      <c r="D38" s="77"/>
      <c r="E38" s="77"/>
      <c r="F38" s="77"/>
      <c r="G38" s="78"/>
      <c r="H38" s="78"/>
      <c r="I38" s="79"/>
      <c r="J38" s="75"/>
      <c r="K38" s="80"/>
    </row>
    <row r="39" spans="1:10" ht="15.75">
      <c r="A39" s="79"/>
      <c r="B39" s="81"/>
      <c r="C39" s="81"/>
      <c r="D39" s="82"/>
      <c r="E39" s="82"/>
      <c r="F39" s="82"/>
      <c r="G39" s="83"/>
      <c r="H39" s="83"/>
      <c r="I39" s="79"/>
      <c r="J39" s="79"/>
    </row>
    <row r="40" spans="1:11" ht="12.75" customHeight="1">
      <c r="A40" s="75" t="s">
        <v>53</v>
      </c>
      <c r="B40" s="76"/>
      <c r="C40" s="76"/>
      <c r="D40" s="77"/>
      <c r="E40" s="77"/>
      <c r="F40" s="77"/>
      <c r="G40" s="83" t="s">
        <v>54</v>
      </c>
      <c r="H40" s="84" t="s">
        <v>55</v>
      </c>
      <c r="I40" s="84"/>
      <c r="J40" s="75"/>
      <c r="K40" s="80"/>
    </row>
    <row r="43" ht="12.75">
      <c r="A43" s="1" t="s">
        <v>56</v>
      </c>
    </row>
    <row r="44" spans="1:11" ht="12.75">
      <c r="A44" s="80"/>
      <c r="B44" s="85"/>
      <c r="C44" s="85"/>
      <c r="D44" s="86"/>
      <c r="E44" s="86"/>
      <c r="F44" s="86"/>
      <c r="G44" s="87"/>
      <c r="H44" s="87"/>
      <c r="J44" s="80"/>
      <c r="K44" s="80"/>
    </row>
    <row r="55" ht="16.5" customHeight="1"/>
    <row r="56" ht="30" customHeight="1">
      <c r="B56" s="88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1:T21"/>
    <mergeCell ref="A26:T26"/>
    <mergeCell ref="A29:T29"/>
    <mergeCell ref="A32:T32"/>
    <mergeCell ref="H40:I40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2022-11-02T12:44:02Z</cp:lastPrinted>
  <dcterms:created xsi:type="dcterms:W3CDTF">2006-06-05T06:40:26Z</dcterms:created>
  <dcterms:modified xsi:type="dcterms:W3CDTF">2023-01-03T08:48:25Z</dcterms:modified>
  <cp:category/>
  <cp:version/>
  <cp:contentType/>
  <cp:contentStatus/>
  <cp:revision>43</cp:revision>
</cp:coreProperties>
</file>