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<sst xmlns="http://schemas.openxmlformats.org/spreadsheetml/2006/main" count="132" uniqueCount="61">
  <si>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</si>
  <si>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</si>
  <si>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</si>
  <si>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октября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</si>
  <si>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</si>
  <si>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</si>
  <si>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</si>
  <si>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</si>
  <si>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</si>
  <si>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</si>
  <si>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</si>
  <si>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</si>
  <si>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</si>
  <si>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</si>
  <si>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</si>
  <si>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</si>
  <si>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</si>
  <si>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</si>
  <si>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октября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</si>
  <si>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</si>
  <si>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</si>
  <si>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</si>
  <si>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01.10.2021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</si>
  <si>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</si>
  <si>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</si>
  <si>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</si>
  <si>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</si>
  <si>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</si>
  <si>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</si>
  <si>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</si>
  <si>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</si>
  <si>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</si>
  <si>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</si>
  <si>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</si>
  <si>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</si>
  <si>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</si>
  <si>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</si>
  <si>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</si>
  <si>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</si>
  <si>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</si>
  <si>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</si>
  <si>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</si>
  <si>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</si>
  <si>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</si>
  <si>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</si>
  <si>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</si>
  <si>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</si>
  <si>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</si>
  <si>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</si>
  <si>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</si>
  <si>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25эф-21 от 15.06.2021г.</t>
  </si>
  <si>
    <t>7,988 %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</si>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</sst>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Normal="110" zoomScaleSheetLayoutView="100" workbookViewId="0" topLeftCell="E22">
      <selection activeCell="R25" sqref="R25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75390625" style="3" customWidth="1"/>
    <col min="6" max="6" width="13.87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003906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1368000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3632000</v>
      </c>
      <c r="O17" s="40">
        <f aca="true" t="shared" si="1" ref="O17:O20">J17+L17-N17</f>
        <v>1368000</v>
      </c>
      <c r="P17" s="40">
        <v>0</v>
      </c>
      <c r="Q17" s="40">
        <v>0</v>
      </c>
      <c r="R17" s="40">
        <v>2086.39</v>
      </c>
      <c r="S17" s="40">
        <v>2086.39</v>
      </c>
      <c r="T17" s="42">
        <f aca="true" t="shared" si="2" ref="T17:T20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>
        <v>44397</v>
      </c>
      <c r="N18" s="40">
        <v>700000</v>
      </c>
      <c r="O18" s="40">
        <f t="shared" si="1"/>
        <v>0</v>
      </c>
      <c r="P18" s="40">
        <v>0</v>
      </c>
      <c r="Q18" s="40">
        <v>0</v>
      </c>
      <c r="R18" s="40">
        <v>3254.38</v>
      </c>
      <c r="S18" s="40">
        <v>3254.38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43948.24</v>
      </c>
      <c r="S19" s="59">
        <v>43948.24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18243000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2000000</v>
      </c>
      <c r="O20" s="57">
        <f t="shared" si="1"/>
        <v>18243000</v>
      </c>
      <c r="P20" s="57">
        <v>0</v>
      </c>
      <c r="Q20" s="58">
        <v>0</v>
      </c>
      <c r="R20" s="59">
        <v>6814</v>
      </c>
      <c r="S20" s="59">
        <v>6814</v>
      </c>
      <c r="T20" s="60">
        <f t="shared" si="2"/>
        <v>0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19611000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7889000</v>
      </c>
      <c r="O21" s="61">
        <f>SUM(O17:O20)</f>
        <v>19611000</v>
      </c>
      <c r="P21" s="61">
        <f>SUM(P17:P20)</f>
        <v>0</v>
      </c>
      <c r="Q21" s="61">
        <f>SUM(Q17:Q20)</f>
        <v>0</v>
      </c>
      <c r="R21" s="61">
        <f>SUM(R17:R20)</f>
        <v>56103.009999999995</v>
      </c>
      <c r="S21" s="61">
        <f>SUM(S17:S20)</f>
        <v>56103.009999999995</v>
      </c>
      <c r="T21" s="61">
        <f>SUM(T17:T20)</f>
        <v>0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5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5">J23+L23-N23</f>
        <v>70000000</v>
      </c>
      <c r="P23" s="40">
        <v>0</v>
      </c>
      <c r="Q23" s="40">
        <v>0</v>
      </c>
      <c r="R23" s="40">
        <v>3664931.5</v>
      </c>
      <c r="S23" s="40">
        <v>3664931.5</v>
      </c>
      <c r="T23" s="72">
        <f aca="true" t="shared" si="5" ref="T23:T25">Q23+R23-S23</f>
        <v>0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>
        <v>0</v>
      </c>
      <c r="Q24" s="40">
        <v>0</v>
      </c>
      <c r="R24" s="40">
        <v>486164.39</v>
      </c>
      <c r="S24" s="40">
        <v>486164.39</v>
      </c>
      <c r="T24" s="72">
        <f t="shared" si="5"/>
        <v>0</v>
      </c>
    </row>
    <row r="25" spans="1:20" s="22" customFormat="1" ht="27" customHeight="1">
      <c r="A25" s="65" t="s">
        <v>38</v>
      </c>
      <c r="B25" s="37" t="s">
        <v>50</v>
      </c>
      <c r="C25" s="66" t="s">
        <v>48</v>
      </c>
      <c r="D25" s="38">
        <v>10000000</v>
      </c>
      <c r="E25" s="66" t="s">
        <v>32</v>
      </c>
      <c r="F25" s="40">
        <f t="shared" si="3"/>
        <v>10000000</v>
      </c>
      <c r="G25" s="50">
        <v>45091</v>
      </c>
      <c r="H25" s="37" t="s">
        <v>33</v>
      </c>
      <c r="I25" s="67" t="s">
        <v>51</v>
      </c>
      <c r="J25" s="68">
        <v>0</v>
      </c>
      <c r="K25" s="41">
        <v>44363</v>
      </c>
      <c r="L25" s="69">
        <v>10000000</v>
      </c>
      <c r="M25" s="41"/>
      <c r="N25" s="70">
        <v>0</v>
      </c>
      <c r="O25" s="71">
        <f t="shared" si="4"/>
        <v>10000000</v>
      </c>
      <c r="P25" s="40">
        <v>0</v>
      </c>
      <c r="Q25" s="40">
        <v>0</v>
      </c>
      <c r="R25" s="40">
        <v>231980.27</v>
      </c>
      <c r="S25" s="40">
        <v>231980.27</v>
      </c>
      <c r="T25" s="72">
        <f t="shared" si="5"/>
        <v>0</v>
      </c>
    </row>
    <row r="26" spans="1:20" s="22" customFormat="1" ht="18.75" customHeight="1">
      <c r="A26" s="34" t="s">
        <v>26</v>
      </c>
      <c r="B26" s="24"/>
      <c r="C26" s="62" t="s">
        <v>27</v>
      </c>
      <c r="D26" s="62" t="s">
        <v>27</v>
      </c>
      <c r="E26" s="62" t="s">
        <v>27</v>
      </c>
      <c r="F26" s="61">
        <f>F23+F24+F25</f>
        <v>90000000</v>
      </c>
      <c r="G26" s="62" t="s">
        <v>27</v>
      </c>
      <c r="H26" s="62" t="s">
        <v>27</v>
      </c>
      <c r="I26" s="62" t="s">
        <v>27</v>
      </c>
      <c r="J26" s="61">
        <f>J23+J24+J25</f>
        <v>80000000</v>
      </c>
      <c r="K26" s="62" t="s">
        <v>27</v>
      </c>
      <c r="L26" s="61">
        <f>L23+L24+L25</f>
        <v>10000000</v>
      </c>
      <c r="M26" s="62" t="s">
        <v>27</v>
      </c>
      <c r="N26" s="61">
        <f>N23+N24+N25</f>
        <v>0</v>
      </c>
      <c r="O26" s="61">
        <f>O23+O24+O25</f>
        <v>90000000</v>
      </c>
      <c r="P26" s="61">
        <f>P23+P24+P25</f>
        <v>0</v>
      </c>
      <c r="Q26" s="61">
        <f>Q23+Q24+Q25</f>
        <v>0</v>
      </c>
      <c r="R26" s="61">
        <f>R23+R24+R25</f>
        <v>4383076.16</v>
      </c>
      <c r="S26" s="61">
        <f>S23+S24+S25</f>
        <v>4383076.16</v>
      </c>
      <c r="T26" s="61">
        <f>T23+T24</f>
        <v>0</v>
      </c>
    </row>
    <row r="27" spans="1:20" s="22" customFormat="1" ht="18.75" customHeight="1">
      <c r="A27" s="64" t="s">
        <v>52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 t="s">
        <v>27</v>
      </c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31.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s="22" customFormat="1" ht="18.75" customHeight="1">
      <c r="A31" s="23"/>
      <c r="B31" s="24"/>
      <c r="C31" s="25"/>
      <c r="D31" s="26"/>
      <c r="E31" s="27"/>
      <c r="F31" s="27"/>
      <c r="G31" s="28"/>
      <c r="H31" s="29"/>
      <c r="I31" s="30"/>
      <c r="J31" s="31"/>
      <c r="K31" s="30"/>
      <c r="L31" s="30"/>
      <c r="M31" s="30"/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34" t="s">
        <v>26</v>
      </c>
      <c r="B32" s="24"/>
      <c r="C32" s="26" t="s">
        <v>27</v>
      </c>
      <c r="D32" s="26" t="s">
        <v>27</v>
      </c>
      <c r="E32" s="26"/>
      <c r="F32" s="26"/>
      <c r="G32" s="26" t="s">
        <v>27</v>
      </c>
      <c r="H32" s="26" t="s">
        <v>27</v>
      </c>
      <c r="I32" s="26" t="s">
        <v>27</v>
      </c>
      <c r="J32" s="31"/>
      <c r="K32" s="26" t="s">
        <v>27</v>
      </c>
      <c r="L32" s="30"/>
      <c r="M32" s="26" t="s">
        <v>27</v>
      </c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73" t="s">
        <v>54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77" customFormat="1" ht="21.75" customHeight="1">
      <c r="A34" s="74"/>
      <c r="B34" s="74"/>
      <c r="C34" s="14" t="s">
        <v>27</v>
      </c>
      <c r="D34" s="14" t="s">
        <v>27</v>
      </c>
      <c r="E34" s="14" t="s">
        <v>27</v>
      </c>
      <c r="F34" s="61">
        <f>F21+F26</f>
        <v>109611000</v>
      </c>
      <c r="G34" s="14" t="s">
        <v>27</v>
      </c>
      <c r="H34" s="14" t="s">
        <v>27</v>
      </c>
      <c r="I34" s="14" t="s">
        <v>27</v>
      </c>
      <c r="J34" s="61">
        <f>J21+J26</f>
        <v>107500000</v>
      </c>
      <c r="K34" s="14" t="s">
        <v>27</v>
      </c>
      <c r="L34" s="75">
        <f>L21+L26</f>
        <v>10000000</v>
      </c>
      <c r="M34" s="14" t="s">
        <v>27</v>
      </c>
      <c r="N34" s="61">
        <f>N21+N26</f>
        <v>7889000</v>
      </c>
      <c r="O34" s="61">
        <f>O21+O26</f>
        <v>109611000</v>
      </c>
      <c r="P34" s="76">
        <f>P21+P26</f>
        <v>0</v>
      </c>
      <c r="Q34" s="76">
        <f>Q21+Q26</f>
        <v>0</v>
      </c>
      <c r="R34" s="61">
        <f>R21+R26</f>
        <v>4439179.17</v>
      </c>
      <c r="S34" s="61">
        <f>S21+S26</f>
        <v>4439179.17</v>
      </c>
      <c r="T34" s="75">
        <f>T21+T26</f>
        <v>0</v>
      </c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20" ht="21.75" customHeight="1">
      <c r="A36" s="78"/>
      <c r="B36" s="79"/>
      <c r="C36" s="79"/>
      <c r="D36" s="12"/>
      <c r="E36" s="12"/>
      <c r="F36" s="12"/>
      <c r="G36" s="80"/>
      <c r="H36" s="80"/>
      <c r="I36" s="81"/>
      <c r="J36" s="81"/>
      <c r="K36" s="82"/>
      <c r="L36" s="82"/>
      <c r="M36" s="82"/>
      <c r="N36" s="82"/>
      <c r="O36" s="81"/>
      <c r="P36" s="81"/>
      <c r="Q36" s="81"/>
      <c r="R36" s="81"/>
      <c r="S36" s="81"/>
      <c r="T36" s="81"/>
    </row>
    <row r="37" spans="1:11" ht="12.75">
      <c r="A37" s="83" t="s">
        <v>55</v>
      </c>
      <c r="B37" s="84"/>
      <c r="C37" s="84"/>
      <c r="D37" s="85"/>
      <c r="E37" s="85"/>
      <c r="F37" s="85"/>
      <c r="G37" s="86"/>
      <c r="H37" s="86"/>
      <c r="J37" s="83"/>
      <c r="K37" s="83"/>
    </row>
    <row r="39" spans="1:11" ht="12.75">
      <c r="A39" s="83" t="s">
        <v>56</v>
      </c>
      <c r="B39" s="84"/>
      <c r="C39" s="84"/>
      <c r="D39" s="85"/>
      <c r="E39" s="85"/>
      <c r="F39" s="85"/>
      <c r="G39" s="86"/>
      <c r="H39" s="86"/>
      <c r="J39" s="83"/>
      <c r="K39" s="83"/>
    </row>
    <row r="41" spans="1:11" ht="12.75" customHeight="1">
      <c r="A41" s="83" t="s">
        <v>57</v>
      </c>
      <c r="B41" s="84"/>
      <c r="C41" s="84"/>
      <c r="D41" s="85"/>
      <c r="E41" s="85"/>
      <c r="F41" s="85"/>
      <c r="G41" s="4" t="s">
        <v>58</v>
      </c>
      <c r="H41" s="87" t="s">
        <v>59</v>
      </c>
      <c r="I41" s="87"/>
      <c r="J41" s="83"/>
      <c r="K41" s="83"/>
    </row>
    <row r="44" ht="12.75">
      <c r="A44" s="1" t="s">
        <v>60</v>
      </c>
    </row>
    <row r="45" spans="1:11" ht="12.75">
      <c r="A45" s="83"/>
      <c r="B45" s="84"/>
      <c r="C45" s="84"/>
      <c r="D45" s="85"/>
      <c r="E45" s="85"/>
      <c r="F45" s="85"/>
      <c r="G45" s="86"/>
      <c r="H45" s="86"/>
      <c r="J45" s="83"/>
      <c r="K45" s="83"/>
    </row>
    <row r="56" ht="16.5" customHeight="1"/>
    <row r="57" ht="30" customHeight="1">
      <c r="B57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2021-10-05T09:13:11Z</dcterms:modified>
  <cp:category/>
  <cp:version/>
  <cp:contentType/>
  <cp:contentStatus/>
  <cp:revision>28</cp:revision>
</cp:coreProperties>
</file>